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53c5f5021e4f8c/Проект INFOLine 2023/Центральная Азия/База компаний/"/>
    </mc:Choice>
  </mc:AlternateContent>
  <xr:revisionPtr revIDLastSave="0" documentId="8_{64F739CE-C12B-43E5-89C7-E7CE63D4C957}" xr6:coauthVersionLast="47" xr6:coauthVersionMax="47" xr10:uidLastSave="{00000000-0000-0000-0000-000000000000}"/>
  <bookViews>
    <workbookView xWindow="-110" yWindow="-110" windowWidth="25420" windowHeight="16300" xr2:uid="{A9056104-0B00-4583-8ECE-197F8F11DAB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H4" i="1"/>
  <c r="F4" i="1"/>
  <c r="H3" i="1"/>
  <c r="F3" i="1"/>
</calcChain>
</file>

<file path=xl/sharedStrings.xml><?xml version="1.0" encoding="utf-8"?>
<sst xmlns="http://schemas.openxmlformats.org/spreadsheetml/2006/main" count="189" uniqueCount="171">
  <si>
    <t>Контактная информация</t>
  </si>
  <si>
    <t>Магазины</t>
  </si>
  <si>
    <t>Регионы</t>
  </si>
  <si>
    <t>Интернет торговля</t>
  </si>
  <si>
    <t>ID</t>
  </si>
  <si>
    <t>Направление (специализация)</t>
  </si>
  <si>
    <t>Название компании</t>
  </si>
  <si>
    <t>БИН</t>
  </si>
  <si>
    <t xml:space="preserve">Оценочная годовая выручка 2021 г., тенге </t>
  </si>
  <si>
    <t>Оценочная годовая выручка 2021 г., долларах (по официальному обменному курсу НКБ в 2021 г.: 426,03)</t>
  </si>
  <si>
    <t xml:space="preserve">Оценочная годовая выручка 2022 г., тенге </t>
  </si>
  <si>
    <t>Оценочная годовая выручка 2022 г., долларах (по официальному обменному курсу НКБ в 2022 г.:  451.71)</t>
  </si>
  <si>
    <t>Бренд</t>
  </si>
  <si>
    <t>Холдинг</t>
  </si>
  <si>
    <t>Корпоративный сайт</t>
  </si>
  <si>
    <t>Фактический адрес</t>
  </si>
  <si>
    <t>Рабочий телефон</t>
  </si>
  <si>
    <t>Рабочий e-mail</t>
  </si>
  <si>
    <t>Руководство</t>
  </si>
  <si>
    <t>Количество магазинов, 2022 г.</t>
  </si>
  <si>
    <t xml:space="preserve">Площадь торговых объектов, 2022 г., тысяч кв.м </t>
  </si>
  <si>
    <t>Формат торговых объектов</t>
  </si>
  <si>
    <t>Присутствие в KZ</t>
  </si>
  <si>
    <t>Присутствие в других странах</t>
  </si>
  <si>
    <t>Сайт интернет магазина</t>
  </si>
  <si>
    <t>Основной ассортимент</t>
  </si>
  <si>
    <t>Категория товаров</t>
  </si>
  <si>
    <t>Количество ассортиментных позиций</t>
  </si>
  <si>
    <t>Условия доставки</t>
  </si>
  <si>
    <t>Online</t>
  </si>
  <si>
    <t>KASPI МАГАЗИН, ТОО</t>
  </si>
  <si>
    <t>150540002688</t>
  </si>
  <si>
    <t>Kaspi </t>
  </si>
  <si>
    <t>https://kaspi.kz/</t>
  </si>
  <si>
    <t>050013, Республика Казахстан, Алматы, ул. Наурызбай Батыра, 154А</t>
  </si>
  <si>
    <t>+7(727)2585955, +7(727)2923900</t>
  </si>
  <si>
    <t>office@kaspi.kz</t>
  </si>
  <si>
    <t>Арефьев Олег Александрович, Директор</t>
  </si>
  <si>
    <t>Онлайн магазин, более 1000 постаматов</t>
  </si>
  <si>
    <t>137 населенных пункта</t>
  </si>
  <si>
    <t>Онлайн-ТОР</t>
  </si>
  <si>
    <t>Маркетплейс</t>
  </si>
  <si>
    <t>Более 2 800 000</t>
  </si>
  <si>
    <t>Есть три варианта: Kaspi Postomat. Заказ в Kaspi Postomat хранится три дня с момента доставки. При покупке товаров на сумму более 5 000 тенге доставка бесплатна.</t>
  </si>
  <si>
    <t>БиКТ</t>
  </si>
  <si>
    <t>ARENA S, ТОО</t>
  </si>
  <si>
    <t>090840013770</t>
  </si>
  <si>
    <t>SULPAK</t>
  </si>
  <si>
    <t>http://sulpak.kz</t>
  </si>
  <si>
    <t>050016, Республика Казахстан, Алматы, пр. Суюнбая, д. 38а (юридический адрес). 050046, Республика Казахстан, Алматы, пр. Жибек Жолы, д.135, 2-3 блок, 6 этаж (фактический адрес)</t>
  </si>
  <si>
    <t>+7(727)3561888</t>
  </si>
  <si>
    <t>info@sulpak.kz</t>
  </si>
  <si>
    <t>Провкин Дмитрий Александрович, Генеральный директор</t>
  </si>
  <si>
    <t>гипермаркет, супермаркет, магазин у дома</t>
  </si>
  <si>
    <t>106 населенных пунктов</t>
  </si>
  <si>
    <t>2 гипермаркета в Кыргызстане (Бишкек, Ош)</t>
  </si>
  <si>
    <t>https://www.sulpak.kz/</t>
  </si>
  <si>
    <t>Электроника</t>
  </si>
  <si>
    <t>Более 25 000</t>
  </si>
  <si>
    <t>Cтоимость доставки зависит от города и суммы заказа. Оплата картой или наличными. Доставка товаров осуществляется с 11:00 до 21:00 в пределах административных границ городов присутствия магазинов Sulpak, 7 дней в неделю. В отдаленные районы доставка оформляется в промежуток времени с 16.00 до 21.00. Дата доставки заказа указывается в SMS-сообщении, полученном после обработки заказа.</t>
  </si>
  <si>
    <t>TECHNODOM OPERATOR, АО</t>
  </si>
  <si>
    <t>121140008045</t>
  </si>
  <si>
    <t>Технодом</t>
  </si>
  <si>
    <t>https://www.technodom.kz/</t>
  </si>
  <si>
    <t>050009, Республика Казахстан, Алматы, ул. Курманғазы, 178А</t>
  </si>
  <si>
    <t>+7(727)2440000</t>
  </si>
  <si>
    <t>callcenter@technodom.kz, ekd@technodom.kz</t>
  </si>
  <si>
    <t>Исмаилов Ренат Рафикович, Президент</t>
  </si>
  <si>
    <t>супермаркет (82 супермаркета и 88 пунктов выдачи заказов)</t>
  </si>
  <si>
    <t>28 городов</t>
  </si>
  <si>
    <t>1 супермаркет в Кыргызстаны (Бишкек)</t>
  </si>
  <si>
    <t>Более 60 000</t>
  </si>
  <si>
    <t xml:space="preserve">Бесплатная доставка (от 10 000 тенге) в 106 населённых пунктов 7 дней в неделю. Так же есть 94 пункта самвывоза. Способы оплаты: карта, бонусы, кредит или рассрочка, наличные. Оплата при получении или сразу при покупке онлайн  </t>
  </si>
  <si>
    <t>Fashion</t>
  </si>
  <si>
    <t>TEMA RETAIL KZ, ТОО</t>
  </si>
  <si>
    <t>100640002890</t>
  </si>
  <si>
    <t>LC WAIKIKI</t>
  </si>
  <si>
    <t>https://www.lcwaikiki.kz/ru-RU/KZ</t>
  </si>
  <si>
    <t>050061, Республика Казахстан, Алматы, Жетысуский район, пр. Райымбека, 239Г</t>
  </si>
  <si>
    <t>+7(701)7810581</t>
  </si>
  <si>
    <t>gulnazira.seisebayeva@lcwaikiki.com</t>
  </si>
  <si>
    <t>Башак Сердар, Генеральный директор</t>
  </si>
  <si>
    <t>супермаркет</t>
  </si>
  <si>
    <t>19 городов</t>
  </si>
  <si>
    <t>1000 магазинов в 45 странах мира</t>
  </si>
  <si>
    <t>Одежда и обувь</t>
  </si>
  <si>
    <t>Стоимость доставки составляет 2000 тг. Для бесплатной доставки стоимость покупки должна быть минимум 20 000 тг. Есть услуга самовывоз. Товар будет доставлен в розничный магазин компанией Pony Express. Оплата возможно только банковской картой онлайн на сайте. Доставляют по всей республике Казахстан</t>
  </si>
  <si>
    <t>FMCG</t>
  </si>
  <si>
    <t>MAGNUM CASH&amp;CARRY, ТОО</t>
  </si>
  <si>
    <t>081040004326</t>
  </si>
  <si>
    <t>MAGNUM</t>
  </si>
  <si>
    <t>http://www.magnum.kz</t>
  </si>
  <si>
    <t>050052, Республика Казахстан, Алматы, микрорайон Астана, 1/10</t>
  </si>
  <si>
    <t>+7(777)0786582</t>
  </si>
  <si>
    <t>info@magnum.kz</t>
  </si>
  <si>
    <t>Османов Азамат Маратович, Председатель правления</t>
  </si>
  <si>
    <t>гипермаркеты, супермаркеты в торговых центрах, Magnum Express рядом с домом, Magnum Daily – минимаркеты, расположенные в жилых комплексах и бизнес-центрах.</t>
  </si>
  <si>
    <t>14 городов</t>
  </si>
  <si>
    <t>2 гипермаркета в Узбекистане (Ташкент)</t>
  </si>
  <si>
    <t>https://www.magnum.kz/ru/catalog</t>
  </si>
  <si>
    <t>Продукты питания</t>
  </si>
  <si>
    <t xml:space="preserve">Более 20 000 </t>
  </si>
  <si>
    <t xml:space="preserve">Доставка работает с 09:00 до 22:00 в 4 окна. Бесплатная доставка при заказе от 6.000 тенге. Заказать доставку можно через мобильное приложение </t>
  </si>
  <si>
    <t>МЕЧТА МАРКЕТ, ТОО</t>
  </si>
  <si>
    <t>121040002914</t>
  </si>
  <si>
    <t>Mechta</t>
  </si>
  <si>
    <t>https://www.mechta.kz/</t>
  </si>
  <si>
    <t>010000, Республика Казахстан, Астана, район Алматы, ул. Амман, 14</t>
  </si>
  <si>
    <t>+7(747)4404040</t>
  </si>
  <si>
    <t>b2b@mechta.kz, expansion@mechta.kz</t>
  </si>
  <si>
    <t>Копылов Артем Васильевич,  Генеральный директор</t>
  </si>
  <si>
    <t>45 городов</t>
  </si>
  <si>
    <t>10 000-20 000</t>
  </si>
  <si>
    <t>При покупке в розничных магазинах Мечта, дата доставки указана в документе «Заказ на доставку». При покупке в интернет-магазине, дата доставки будет указана в личном кабинете, а также в СМС-уведомлении. Доставка осуществляется в течение дня. Курьер звонит по указанному в заявке номеру за 1 час до приезда</t>
  </si>
  <si>
    <t>СКИФ ТРЕЙД, ТОО</t>
  </si>
  <si>
    <t>020340002288</t>
  </si>
  <si>
    <t>SMALL</t>
  </si>
  <si>
    <t>http://small.kz</t>
  </si>
  <si>
    <t>050046, Республика Казахстан, Алматы, ул. Розыбакиева, 75</t>
  </si>
  <si>
    <t>+7(800)0707170</t>
  </si>
  <si>
    <t>adv@small.kz</t>
  </si>
  <si>
    <t>Абдуразаков Максим Русланович, Генеральный директор</t>
  </si>
  <si>
    <t>супермаркеты, магазины у дома, магазины напитков, оптомаркеты</t>
  </si>
  <si>
    <t xml:space="preserve">16 городов </t>
  </si>
  <si>
    <t>https://small.kz/ru/almaty/catalog-goods</t>
  </si>
  <si>
    <t xml:space="preserve">Более 35 000 </t>
  </si>
  <si>
    <t>Доставка с помощью сервиса Glovo. Осуществляется по городам Алматы, Павлодар, Костанай</t>
  </si>
  <si>
    <t>Смешанный ассортимент</t>
  </si>
  <si>
    <t>БЭСТ ПРАЙС КАЗАХСТАН, ТОО</t>
  </si>
  <si>
    <t>190640012438</t>
  </si>
  <si>
    <t>Fix Price</t>
  </si>
  <si>
    <t>ФИКС ПРАЙС</t>
  </si>
  <si>
    <t>https://fix-price.com/</t>
  </si>
  <si>
    <t>010011, Республика Казахстан, Астана, ул. Бейбітшілік, 14</t>
  </si>
  <si>
    <t>+7(708)5052573, +7(700)5152573</t>
  </si>
  <si>
    <t>hr-kz@fix-price.ru</t>
  </si>
  <si>
    <t>Ермаков Алексей Александрович, Генеральный директор</t>
  </si>
  <si>
    <t>магазин фиксированной цены</t>
  </si>
  <si>
    <t>10 городов</t>
  </si>
  <si>
    <t>5 491 магазин в 1300 населенных пунктов РФ, Грузии, Беларуси, Латвии</t>
  </si>
  <si>
    <t>https://fix-price.kz/</t>
  </si>
  <si>
    <t>Для дома</t>
  </si>
  <si>
    <t>Более 1800</t>
  </si>
  <si>
    <t>Доступен только самовывоз</t>
  </si>
  <si>
    <t>РИТЕЙЛ ГРУПП КАЗАХСТАН, ТОО</t>
  </si>
  <si>
    <t>090940003479</t>
  </si>
  <si>
    <t>Zara, Stradivarius, Bershka, Massimo Dutti, Oysho, Zara Home, Uterque</t>
  </si>
  <si>
    <t>https://www.zara.com/kz</t>
  </si>
  <si>
    <t>050051, Республика Казахстан, Алматы, Достык, 192/2</t>
  </si>
  <si>
    <t>+7(727)3210810, +7(800)3334696</t>
  </si>
  <si>
    <t>mail@inditex.com</t>
  </si>
  <si>
    <t>Магулария Давид, Генеральный директор</t>
  </si>
  <si>
    <t>монобрендовые магазины</t>
  </si>
  <si>
    <t>3 города (Алматы, Астана, Шымкент)</t>
  </si>
  <si>
    <t>7000 магазинов в 96 странах по всему миру</t>
  </si>
  <si>
    <t>https://www.zara.com/kz/</t>
  </si>
  <si>
    <t>Одежда</t>
  </si>
  <si>
    <t>Есть самовывоз в розничных магазинах. Стандартная доставка на дом 2390 тг. Бесплатная доставка при заказе на сумму от 23 990 тг. (распространяется только на товары без скидки) Примерный срок доставки составит около 5-8 рабочих дней, в зависимости от адреса доставки.</t>
  </si>
  <si>
    <t>Детские товары</t>
  </si>
  <si>
    <t>МЕЛОМАН HOME VIDEO, ТОО</t>
  </si>
  <si>
    <t>040840001482</t>
  </si>
  <si>
    <t>MARWIN, Меломан</t>
  </si>
  <si>
    <t>https://www.marwin.kz/, https://www.meloman.kz/</t>
  </si>
  <si>
    <t>070019, Республика Казахстан, Усть-Каменогорск, ул. Железнодорожная, 112</t>
  </si>
  <si>
    <t>+7(727)3383696</t>
  </si>
  <si>
    <t>shop@meloman.kz</t>
  </si>
  <si>
    <t>Косая Елена Владимировна, Директор</t>
  </si>
  <si>
    <t>гипермаркет, супермаркет</t>
  </si>
  <si>
    <t>https://www.meloman.kz/</t>
  </si>
  <si>
    <t>Подарки</t>
  </si>
  <si>
    <t>Более 80 000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</si>
</sst>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9">
    <xf numFmtId="0" fontId="0" fillId="0" borderId="0" xfId="0"/>
    <xf numFmtId="0" fontId="4" fillId="3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horizontal="center" vertical="top"/>
    </xf>
    <xf numFmtId="0" fontId="6" fillId="5" borderId="3" xfId="0" applyFont="1" applyFill="1" applyBorder="1" applyAlignment="1">
      <alignment horizontal="center" vertical="top"/>
    </xf>
    <xf numFmtId="0" fontId="6" fillId="5" borderId="4" xfId="0" applyFont="1" applyFill="1" applyBorder="1" applyAlignment="1">
      <alignment horizontal="center" vertical="top"/>
    </xf>
    <xf numFmtId="0" fontId="6" fillId="5" borderId="5" xfId="0" applyFont="1" applyFill="1" applyBorder="1" applyAlignment="1">
      <alignment horizontal="center" vertical="top"/>
    </xf>
    <xf numFmtId="0" fontId="6" fillId="6" borderId="3" xfId="0" applyFont="1" applyFill="1" applyBorder="1" applyAlignment="1">
      <alignment horizontal="center" vertical="top"/>
    </xf>
    <xf numFmtId="0" fontId="6" fillId="6" borderId="4" xfId="0" applyFont="1" applyFill="1" applyBorder="1" applyAlignment="1">
      <alignment horizontal="center" vertical="top"/>
    </xf>
    <xf numFmtId="0" fontId="6" fillId="7" borderId="6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9" xfId="0" applyFont="1" applyFill="1" applyBorder="1"/>
    <xf numFmtId="0" fontId="5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49" fontId="7" fillId="4" borderId="9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top" wrapText="1"/>
    </xf>
    <xf numFmtId="0" fontId="4" fillId="7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5" fillId="8" borderId="10" xfId="1" applyFont="1" applyFill="1" applyBorder="1"/>
    <xf numFmtId="0" fontId="5" fillId="8" borderId="9" xfId="0" applyFont="1" applyFill="1" applyBorder="1"/>
    <xf numFmtId="49" fontId="5" fillId="8" borderId="9" xfId="0" applyNumberFormat="1" applyFont="1" applyFill="1" applyBorder="1"/>
    <xf numFmtId="3" fontId="5" fillId="8" borderId="9" xfId="0" applyNumberFormat="1" applyFont="1" applyFill="1" applyBorder="1"/>
    <xf numFmtId="3" fontId="5" fillId="0" borderId="9" xfId="0" applyNumberFormat="1" applyFont="1" applyBorder="1"/>
    <xf numFmtId="0" fontId="5" fillId="8" borderId="9" xfId="2" applyFont="1" applyFill="1" applyBorder="1"/>
    <xf numFmtId="0" fontId="5" fillId="8" borderId="6" xfId="0" applyFont="1" applyFill="1" applyBorder="1"/>
    <xf numFmtId="0" fontId="5" fillId="0" borderId="10" xfId="1" applyFont="1" applyFill="1" applyBorder="1"/>
    <xf numFmtId="0" fontId="5" fillId="0" borderId="9" xfId="0" applyFont="1" applyBorder="1"/>
    <xf numFmtId="49" fontId="5" fillId="0" borderId="9" xfId="0" applyNumberFormat="1" applyFont="1" applyBorder="1"/>
    <xf numFmtId="0" fontId="5" fillId="0" borderId="9" xfId="2" applyFont="1" applyFill="1" applyBorder="1"/>
    <xf numFmtId="0" fontId="5" fillId="0" borderId="6" xfId="0" applyFont="1" applyBorder="1"/>
    <xf numFmtId="0" fontId="5" fillId="8" borderId="0" xfId="0" applyFont="1" applyFill="1"/>
    <xf numFmtId="0" fontId="5" fillId="8" borderId="10" xfId="0" applyFont="1" applyFill="1" applyBorder="1"/>
    <xf numFmtId="0" fontId="9" fillId="0" borderId="9" xfId="2" applyFont="1" applyFill="1" applyBorder="1"/>
    <xf numFmtId="0" fontId="3" fillId="0" borderId="9" xfId="3" applyBorder="1"/>
    <xf numFmtId="0" fontId="5" fillId="8" borderId="9" xfId="0" applyFont="1" applyFill="1" applyBorder="1" applyAlignment="1">
      <alignment horizontal="right"/>
    </xf>
    <xf numFmtId="0" fontId="5" fillId="8" borderId="11" xfId="2" applyFont="1" applyFill="1" applyBorder="1"/>
    <xf numFmtId="0" fontId="3" fillId="8" borderId="9" xfId="3" applyFill="1" applyBorder="1"/>
    <xf numFmtId="49" fontId="6" fillId="4" borderId="9" xfId="0" applyNumberFormat="1" applyFont="1" applyFill="1" applyBorder="1" applyAlignment="1">
      <alignment horizontal="center" vertical="center" wrapText="1"/>
    </xf>
    <xf numFmtId="0" fontId="6" fillId="8" borderId="9" xfId="0" applyFont="1" applyFill="1" applyBorder="1"/>
    <xf numFmtId="0" fontId="6" fillId="0" borderId="9" xfId="0" applyFont="1" applyBorder="1"/>
  </cellXfs>
  <cellStyles count="4">
    <cellStyle name="Hyperlink" xfId="3" xr:uid="{98F2C56A-7F60-4ABB-BE5E-C036BAAC3C0B}"/>
    <cellStyle name="Гиперссылка" xfId="2" builtinId="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cwaikiki.kz/ru-RU/KZ" TargetMode="External"/><Relationship Id="rId13" Type="http://schemas.openxmlformats.org/officeDocument/2006/relationships/hyperlink" Target="https://nationalbank.kz/ru/exchangerates/ezhednevnye-oficialnye-rynochnye-kursy-valyut" TargetMode="External"/><Relationship Id="rId3" Type="http://schemas.openxmlformats.org/officeDocument/2006/relationships/hyperlink" Target="https://www.magnum.kz/ru/catalog" TargetMode="External"/><Relationship Id="rId7" Type="http://schemas.openxmlformats.org/officeDocument/2006/relationships/hyperlink" Target="https://kaspi.kz/" TargetMode="External"/><Relationship Id="rId12" Type="http://schemas.openxmlformats.org/officeDocument/2006/relationships/hyperlink" Target="https://www.nationalbank.kz/file/download/72826" TargetMode="External"/><Relationship Id="rId2" Type="http://schemas.openxmlformats.org/officeDocument/2006/relationships/hyperlink" Target="https://www.zara.com/kz" TargetMode="External"/><Relationship Id="rId1" Type="http://schemas.openxmlformats.org/officeDocument/2006/relationships/hyperlink" Target="http://sulpak.kz/" TargetMode="External"/><Relationship Id="rId6" Type="http://schemas.openxmlformats.org/officeDocument/2006/relationships/hyperlink" Target="https://kaspi.kz/" TargetMode="External"/><Relationship Id="rId11" Type="http://schemas.openxmlformats.org/officeDocument/2006/relationships/hyperlink" Target="https://www.meloman.kz/" TargetMode="External"/><Relationship Id="rId5" Type="http://schemas.openxmlformats.org/officeDocument/2006/relationships/hyperlink" Target="https://fix-price.com/" TargetMode="External"/><Relationship Id="rId15" Type="http://schemas.openxmlformats.org/officeDocument/2006/relationships/hyperlink" Target="https://small.kz/ru/almaty/catalog-goods" TargetMode="External"/><Relationship Id="rId10" Type="http://schemas.openxmlformats.org/officeDocument/2006/relationships/hyperlink" Target="https://fix-price.kz/" TargetMode="External"/><Relationship Id="rId4" Type="http://schemas.openxmlformats.org/officeDocument/2006/relationships/hyperlink" Target="https://www.sulpak.kz/" TargetMode="External"/><Relationship Id="rId9" Type="http://schemas.openxmlformats.org/officeDocument/2006/relationships/hyperlink" Target="https://www.lcwaikiki.kz/ru-RU/KZ" TargetMode="External"/><Relationship Id="rId14" Type="http://schemas.openxmlformats.org/officeDocument/2006/relationships/hyperlink" Target="https://www.zara.com/k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138C2-7CA8-4D10-A538-EDC6E839DBD0}">
  <dimension ref="A1:Y12"/>
  <sheetViews>
    <sheetView tabSelected="1" workbookViewId="0">
      <selection activeCell="A3" sqref="A3"/>
    </sheetView>
  </sheetViews>
  <sheetFormatPr defaultRowHeight="14.5" x14ac:dyDescent="0.35"/>
  <cols>
    <col min="2" max="2" width="23.08984375" bestFit="1" customWidth="1"/>
    <col min="3" max="3" width="28.81640625" bestFit="1" customWidth="1"/>
    <col min="4" max="4" width="12.90625" bestFit="1" customWidth="1"/>
    <col min="5" max="5" width="15.7265625" bestFit="1" customWidth="1"/>
    <col min="6" max="6" width="19.36328125" bestFit="1" customWidth="1"/>
    <col min="7" max="7" width="15.7265625" bestFit="1" customWidth="1"/>
    <col min="8" max="8" width="19.36328125" bestFit="1" customWidth="1"/>
    <col min="9" max="9" width="23.7265625" customWidth="1"/>
    <col min="11" max="11" width="25.36328125" customWidth="1"/>
    <col min="15" max="15" width="32.7265625" customWidth="1"/>
    <col min="18" max="18" width="33.81640625" customWidth="1"/>
    <col min="19" max="19" width="28" customWidth="1"/>
    <col min="20" max="20" width="22.81640625" customWidth="1"/>
    <col min="21" max="21" width="11.453125" bestFit="1" customWidth="1"/>
    <col min="22" max="22" width="35.90625" bestFit="1" customWidth="1"/>
    <col min="23" max="23" width="17" bestFit="1" customWidth="1"/>
    <col min="24" max="24" width="14.453125" bestFit="1" customWidth="1"/>
    <col min="25" max="25" width="255.6328125" bestFit="1" customWidth="1"/>
  </cols>
  <sheetData>
    <row r="1" spans="1:25" s="14" customFormat="1" x14ac:dyDescent="0.35">
      <c r="A1" s="1"/>
      <c r="B1" s="2"/>
      <c r="C1" s="3" t="s">
        <v>0</v>
      </c>
      <c r="D1" s="3"/>
      <c r="E1" s="3"/>
      <c r="F1" s="3"/>
      <c r="G1" s="3"/>
      <c r="H1" s="3"/>
      <c r="I1" s="3"/>
      <c r="J1" s="4"/>
      <c r="K1" s="4"/>
      <c r="L1" s="4"/>
      <c r="M1" s="4"/>
      <c r="N1" s="4"/>
      <c r="O1" s="4"/>
      <c r="P1" s="5" t="s">
        <v>1</v>
      </c>
      <c r="Q1" s="6"/>
      <c r="R1" s="7"/>
      <c r="S1" s="8" t="s">
        <v>2</v>
      </c>
      <c r="T1" s="9"/>
      <c r="U1" s="10" t="s">
        <v>3</v>
      </c>
      <c r="V1" s="11"/>
      <c r="W1" s="11"/>
      <c r="X1" s="12"/>
      <c r="Y1" s="13"/>
    </row>
    <row r="2" spans="1:25" s="26" customFormat="1" ht="46.5" customHeight="1" x14ac:dyDescent="0.35">
      <c r="A2" s="15" t="s">
        <v>4</v>
      </c>
      <c r="B2" s="16" t="s">
        <v>5</v>
      </c>
      <c r="C2" s="17" t="s">
        <v>6</v>
      </c>
      <c r="D2" s="18" t="s">
        <v>7</v>
      </c>
      <c r="E2" s="19" t="s">
        <v>8</v>
      </c>
      <c r="F2" s="19" t="s">
        <v>9</v>
      </c>
      <c r="G2" s="19" t="s">
        <v>10</v>
      </c>
      <c r="H2" s="19" t="s">
        <v>11</v>
      </c>
      <c r="I2" s="46" t="s">
        <v>12</v>
      </c>
      <c r="J2" s="17" t="s">
        <v>13</v>
      </c>
      <c r="K2" s="20" t="s">
        <v>14</v>
      </c>
      <c r="L2" s="17" t="s">
        <v>15</v>
      </c>
      <c r="M2" s="18" t="s">
        <v>16</v>
      </c>
      <c r="N2" s="17" t="s">
        <v>17</v>
      </c>
      <c r="O2" s="17" t="s">
        <v>18</v>
      </c>
      <c r="P2" s="21" t="s">
        <v>19</v>
      </c>
      <c r="Q2" s="21" t="s">
        <v>20</v>
      </c>
      <c r="R2" s="22" t="s">
        <v>21</v>
      </c>
      <c r="S2" s="23" t="s">
        <v>22</v>
      </c>
      <c r="T2" s="23" t="s">
        <v>23</v>
      </c>
      <c r="U2" s="24" t="s">
        <v>24</v>
      </c>
      <c r="V2" s="25" t="s">
        <v>25</v>
      </c>
      <c r="W2" s="25" t="s">
        <v>26</v>
      </c>
      <c r="X2" s="25" t="s">
        <v>27</v>
      </c>
      <c r="Y2" s="25" t="s">
        <v>28</v>
      </c>
    </row>
    <row r="3" spans="1:25" s="14" customFormat="1" x14ac:dyDescent="0.35">
      <c r="A3" s="27">
        <v>133331</v>
      </c>
      <c r="B3" s="28" t="s">
        <v>29</v>
      </c>
      <c r="C3" s="28" t="s">
        <v>30</v>
      </c>
      <c r="D3" s="29" t="s">
        <v>31</v>
      </c>
      <c r="E3" s="30">
        <v>2121848433789</v>
      </c>
      <c r="F3" s="30">
        <f t="shared" ref="F3:F12" si="0">E3/426.03</f>
        <v>4980514127.617774</v>
      </c>
      <c r="G3" s="31">
        <v>3126702772578</v>
      </c>
      <c r="H3" s="31">
        <f>G3/451.71</f>
        <v>6921925068.2473269</v>
      </c>
      <c r="I3" s="47" t="s">
        <v>32</v>
      </c>
      <c r="J3" s="28"/>
      <c r="K3" s="32" t="s">
        <v>33</v>
      </c>
      <c r="L3" s="28" t="s">
        <v>34</v>
      </c>
      <c r="M3" s="29" t="s">
        <v>35</v>
      </c>
      <c r="N3" s="28" t="s">
        <v>36</v>
      </c>
      <c r="O3" s="28" t="s">
        <v>37</v>
      </c>
      <c r="P3" s="28">
        <v>0</v>
      </c>
      <c r="Q3" s="28">
        <v>0</v>
      </c>
      <c r="R3" s="28" t="s">
        <v>38</v>
      </c>
      <c r="S3" s="28" t="s">
        <v>39</v>
      </c>
      <c r="T3" s="33"/>
      <c r="U3" s="33" t="s">
        <v>40</v>
      </c>
      <c r="V3" s="32" t="s">
        <v>33</v>
      </c>
      <c r="W3" s="28" t="s">
        <v>41</v>
      </c>
      <c r="X3" s="28" t="s">
        <v>42</v>
      </c>
      <c r="Y3" s="28" t="s">
        <v>43</v>
      </c>
    </row>
    <row r="4" spans="1:25" s="39" customFormat="1" x14ac:dyDescent="0.35">
      <c r="A4" s="34">
        <v>64524</v>
      </c>
      <c r="B4" s="35" t="s">
        <v>44</v>
      </c>
      <c r="C4" s="35" t="s">
        <v>45</v>
      </c>
      <c r="D4" s="36" t="s">
        <v>46</v>
      </c>
      <c r="E4" s="31">
        <v>1276103695947</v>
      </c>
      <c r="F4" s="31">
        <f t="shared" si="0"/>
        <v>2995337642.7645941</v>
      </c>
      <c r="G4" s="31">
        <v>1296721166000</v>
      </c>
      <c r="H4" s="31">
        <f t="shared" ref="H4:H12" si="1">G4/451.71</f>
        <v>2870693954.0855861</v>
      </c>
      <c r="I4" s="48" t="s">
        <v>47</v>
      </c>
      <c r="J4" s="35"/>
      <c r="K4" s="37" t="s">
        <v>48</v>
      </c>
      <c r="L4" s="28" t="s">
        <v>49</v>
      </c>
      <c r="M4" s="29" t="s">
        <v>50</v>
      </c>
      <c r="N4" s="35" t="s">
        <v>51</v>
      </c>
      <c r="O4" s="35" t="s">
        <v>52</v>
      </c>
      <c r="P4" s="28">
        <v>200</v>
      </c>
      <c r="Q4" s="35">
        <v>236.4</v>
      </c>
      <c r="R4" s="28" t="s">
        <v>53</v>
      </c>
      <c r="S4" s="28" t="s">
        <v>54</v>
      </c>
      <c r="T4" s="28" t="s">
        <v>55</v>
      </c>
      <c r="U4" s="38" t="s">
        <v>40</v>
      </c>
      <c r="V4" s="37" t="s">
        <v>56</v>
      </c>
      <c r="W4" s="35" t="s">
        <v>57</v>
      </c>
      <c r="X4" s="28" t="s">
        <v>58</v>
      </c>
      <c r="Y4" s="28" t="s">
        <v>59</v>
      </c>
    </row>
    <row r="5" spans="1:25" s="39" customFormat="1" x14ac:dyDescent="0.35">
      <c r="A5" s="27">
        <v>133283</v>
      </c>
      <c r="B5" s="28" t="s">
        <v>44</v>
      </c>
      <c r="C5" s="28" t="s">
        <v>60</v>
      </c>
      <c r="D5" s="29" t="s">
        <v>61</v>
      </c>
      <c r="E5" s="30">
        <v>1006100549052</v>
      </c>
      <c r="F5" s="30">
        <f t="shared" si="0"/>
        <v>2361572070.164073</v>
      </c>
      <c r="G5" s="31">
        <v>1094499741947</v>
      </c>
      <c r="H5" s="31">
        <f t="shared" si="1"/>
        <v>2423014194.8307543</v>
      </c>
      <c r="I5" s="47" t="s">
        <v>62</v>
      </c>
      <c r="J5" s="28"/>
      <c r="K5" s="28" t="s">
        <v>63</v>
      </c>
      <c r="L5" s="28" t="s">
        <v>64</v>
      </c>
      <c r="M5" s="29" t="s">
        <v>65</v>
      </c>
      <c r="N5" s="28" t="s">
        <v>66</v>
      </c>
      <c r="O5" s="28" t="s">
        <v>67</v>
      </c>
      <c r="P5" s="28">
        <v>82</v>
      </c>
      <c r="Q5" s="28">
        <v>95</v>
      </c>
      <c r="R5" s="28" t="s">
        <v>68</v>
      </c>
      <c r="S5" s="28" t="s">
        <v>69</v>
      </c>
      <c r="T5" s="33" t="s">
        <v>70</v>
      </c>
      <c r="U5" s="38" t="s">
        <v>40</v>
      </c>
      <c r="V5" s="35" t="s">
        <v>63</v>
      </c>
      <c r="W5" s="35" t="s">
        <v>57</v>
      </c>
      <c r="X5" s="28" t="s">
        <v>71</v>
      </c>
      <c r="Y5" s="28" t="s">
        <v>72</v>
      </c>
    </row>
    <row r="6" spans="1:25" s="39" customFormat="1" x14ac:dyDescent="0.35">
      <c r="A6" s="40">
        <v>133755</v>
      </c>
      <c r="B6" s="28" t="s">
        <v>73</v>
      </c>
      <c r="C6" s="28" t="s">
        <v>74</v>
      </c>
      <c r="D6" s="29" t="s">
        <v>75</v>
      </c>
      <c r="E6" s="30">
        <v>574713300210</v>
      </c>
      <c r="F6" s="30">
        <f t="shared" si="0"/>
        <v>1348997254.2074502</v>
      </c>
      <c r="G6" s="31">
        <v>844041717315</v>
      </c>
      <c r="H6" s="31">
        <f t="shared" si="1"/>
        <v>1868547779.1392708</v>
      </c>
      <c r="I6" s="47" t="s">
        <v>76</v>
      </c>
      <c r="J6" s="28" t="s">
        <v>76</v>
      </c>
      <c r="K6" s="32" t="s">
        <v>77</v>
      </c>
      <c r="L6" s="28" t="s">
        <v>78</v>
      </c>
      <c r="M6" s="29" t="s">
        <v>79</v>
      </c>
      <c r="N6" s="28" t="s">
        <v>80</v>
      </c>
      <c r="O6" s="28" t="s">
        <v>81</v>
      </c>
      <c r="P6" s="28">
        <v>51</v>
      </c>
      <c r="Q6" s="28">
        <v>9.6</v>
      </c>
      <c r="R6" s="28" t="s">
        <v>82</v>
      </c>
      <c r="S6" s="28" t="s">
        <v>83</v>
      </c>
      <c r="T6" s="33" t="s">
        <v>84</v>
      </c>
      <c r="U6" s="33"/>
      <c r="V6" s="32" t="s">
        <v>77</v>
      </c>
      <c r="W6" s="28" t="s">
        <v>85</v>
      </c>
      <c r="X6" s="28"/>
      <c r="Y6" s="28" t="s">
        <v>86</v>
      </c>
    </row>
    <row r="7" spans="1:25" s="39" customFormat="1" x14ac:dyDescent="0.35">
      <c r="A7" s="34">
        <v>133282</v>
      </c>
      <c r="B7" s="35" t="s">
        <v>87</v>
      </c>
      <c r="C7" s="35" t="s">
        <v>88</v>
      </c>
      <c r="D7" s="36" t="s">
        <v>89</v>
      </c>
      <c r="E7" s="31">
        <v>575534548736</v>
      </c>
      <c r="F7" s="31">
        <f t="shared" si="0"/>
        <v>1350924931.8968148</v>
      </c>
      <c r="G7" s="31">
        <v>830920023736</v>
      </c>
      <c r="H7" s="31">
        <f t="shared" si="1"/>
        <v>1839498846.0206771</v>
      </c>
      <c r="I7" s="48" t="s">
        <v>90</v>
      </c>
      <c r="J7" s="35"/>
      <c r="K7" s="35" t="s">
        <v>91</v>
      </c>
      <c r="L7" s="35" t="s">
        <v>92</v>
      </c>
      <c r="M7" s="29" t="s">
        <v>93</v>
      </c>
      <c r="N7" s="41" t="s">
        <v>94</v>
      </c>
      <c r="O7" s="35" t="s">
        <v>95</v>
      </c>
      <c r="P7" s="28">
        <v>216</v>
      </c>
      <c r="Q7" s="28">
        <v>220</v>
      </c>
      <c r="R7" s="28" t="s">
        <v>96</v>
      </c>
      <c r="S7" s="28" t="s">
        <v>97</v>
      </c>
      <c r="T7" s="33" t="s">
        <v>98</v>
      </c>
      <c r="U7" s="38" t="s">
        <v>40</v>
      </c>
      <c r="V7" s="37" t="s">
        <v>99</v>
      </c>
      <c r="W7" s="35" t="s">
        <v>100</v>
      </c>
      <c r="X7" s="28" t="s">
        <v>101</v>
      </c>
      <c r="Y7" s="28" t="s">
        <v>102</v>
      </c>
    </row>
    <row r="8" spans="1:25" s="39" customFormat="1" x14ac:dyDescent="0.35">
      <c r="A8" s="27">
        <v>133333</v>
      </c>
      <c r="B8" s="28" t="s">
        <v>44</v>
      </c>
      <c r="C8" s="28" t="s">
        <v>103</v>
      </c>
      <c r="D8" s="29" t="s">
        <v>104</v>
      </c>
      <c r="E8" s="30">
        <v>663129839789</v>
      </c>
      <c r="F8" s="30">
        <f t="shared" si="0"/>
        <v>1556533201.3919208</v>
      </c>
      <c r="G8" s="31">
        <v>593122964105</v>
      </c>
      <c r="H8" s="31">
        <f t="shared" si="1"/>
        <v>1313061398.0319233</v>
      </c>
      <c r="I8" s="47" t="s">
        <v>105</v>
      </c>
      <c r="J8" s="28"/>
      <c r="K8" s="28" t="s">
        <v>106</v>
      </c>
      <c r="L8" s="28" t="s">
        <v>107</v>
      </c>
      <c r="M8" s="29" t="s">
        <v>108</v>
      </c>
      <c r="N8" s="28" t="s">
        <v>109</v>
      </c>
      <c r="O8" s="28" t="s">
        <v>110</v>
      </c>
      <c r="P8" s="28">
        <v>105</v>
      </c>
      <c r="Q8" s="28">
        <v>100</v>
      </c>
      <c r="R8" s="28" t="s">
        <v>82</v>
      </c>
      <c r="S8" s="28" t="s">
        <v>111</v>
      </c>
      <c r="T8" s="33"/>
      <c r="U8" s="38" t="s">
        <v>40</v>
      </c>
      <c r="V8" s="35" t="s">
        <v>106</v>
      </c>
      <c r="W8" s="35" t="s">
        <v>57</v>
      </c>
      <c r="X8" s="28" t="s">
        <v>112</v>
      </c>
      <c r="Y8" s="28" t="s">
        <v>113</v>
      </c>
    </row>
    <row r="9" spans="1:25" s="39" customFormat="1" x14ac:dyDescent="0.35">
      <c r="A9" s="34">
        <v>133306</v>
      </c>
      <c r="B9" s="35" t="s">
        <v>87</v>
      </c>
      <c r="C9" s="35" t="s">
        <v>114</v>
      </c>
      <c r="D9" s="36" t="s">
        <v>115</v>
      </c>
      <c r="E9" s="31">
        <v>372850636526</v>
      </c>
      <c r="F9" s="31">
        <f t="shared" si="0"/>
        <v>875174603.96216238</v>
      </c>
      <c r="G9" s="31">
        <v>581347587684</v>
      </c>
      <c r="H9" s="31">
        <f t="shared" si="1"/>
        <v>1286992954.9578271</v>
      </c>
      <c r="I9" s="48" t="s">
        <v>116</v>
      </c>
      <c r="J9" s="35"/>
      <c r="K9" s="35" t="s">
        <v>117</v>
      </c>
      <c r="L9" s="35" t="s">
        <v>118</v>
      </c>
      <c r="M9" s="36" t="s">
        <v>119</v>
      </c>
      <c r="N9" s="35" t="s">
        <v>120</v>
      </c>
      <c r="O9" s="35" t="s">
        <v>121</v>
      </c>
      <c r="P9" s="35">
        <v>125</v>
      </c>
      <c r="Q9" s="35">
        <v>157.5</v>
      </c>
      <c r="R9" s="28" t="s">
        <v>122</v>
      </c>
      <c r="S9" s="28" t="s">
        <v>123</v>
      </c>
      <c r="T9" s="33"/>
      <c r="U9" s="38"/>
      <c r="V9" s="42" t="s">
        <v>124</v>
      </c>
      <c r="W9" s="35" t="s">
        <v>100</v>
      </c>
      <c r="X9" s="28" t="s">
        <v>125</v>
      </c>
      <c r="Y9" s="28" t="s">
        <v>126</v>
      </c>
    </row>
    <row r="10" spans="1:25" s="39" customFormat="1" x14ac:dyDescent="0.35">
      <c r="A10" s="27">
        <v>133293</v>
      </c>
      <c r="B10" s="28" t="s">
        <v>127</v>
      </c>
      <c r="C10" s="28" t="s">
        <v>128</v>
      </c>
      <c r="D10" s="29" t="s">
        <v>129</v>
      </c>
      <c r="E10" s="30">
        <v>373521259105</v>
      </c>
      <c r="F10" s="30">
        <f t="shared" si="0"/>
        <v>876748724.51470554</v>
      </c>
      <c r="G10" s="31">
        <v>470135584052</v>
      </c>
      <c r="H10" s="31">
        <f t="shared" si="1"/>
        <v>1040790737.5351443</v>
      </c>
      <c r="I10" s="47" t="s">
        <v>130</v>
      </c>
      <c r="J10" s="28" t="s">
        <v>131</v>
      </c>
      <c r="K10" s="32" t="s">
        <v>132</v>
      </c>
      <c r="L10" s="28" t="s">
        <v>133</v>
      </c>
      <c r="M10" s="29" t="s">
        <v>134</v>
      </c>
      <c r="N10" s="28" t="s">
        <v>135</v>
      </c>
      <c r="O10" s="28" t="s">
        <v>136</v>
      </c>
      <c r="P10" s="43">
        <v>235</v>
      </c>
      <c r="Q10" s="28">
        <v>49.6</v>
      </c>
      <c r="R10" s="28" t="s">
        <v>137</v>
      </c>
      <c r="S10" s="28" t="s">
        <v>138</v>
      </c>
      <c r="T10" s="33" t="s">
        <v>139</v>
      </c>
      <c r="U10" s="33"/>
      <c r="V10" s="44" t="s">
        <v>140</v>
      </c>
      <c r="W10" s="14" t="s">
        <v>141</v>
      </c>
      <c r="X10" s="39" t="s">
        <v>142</v>
      </c>
      <c r="Y10" s="39" t="s">
        <v>143</v>
      </c>
    </row>
    <row r="11" spans="1:25" s="39" customFormat="1" x14ac:dyDescent="0.35">
      <c r="A11" s="40">
        <v>133820</v>
      </c>
      <c r="B11" s="28" t="s">
        <v>73</v>
      </c>
      <c r="C11" s="28" t="s">
        <v>144</v>
      </c>
      <c r="D11" s="29" t="s">
        <v>145</v>
      </c>
      <c r="E11" s="30">
        <v>282865705473</v>
      </c>
      <c r="F11" s="30">
        <f t="shared" si="0"/>
        <v>663957245.90521801</v>
      </c>
      <c r="G11" s="31">
        <v>506890824000</v>
      </c>
      <c r="H11" s="31">
        <f t="shared" si="1"/>
        <v>1122159845.9188418</v>
      </c>
      <c r="I11" s="47" t="s">
        <v>146</v>
      </c>
      <c r="J11" s="28"/>
      <c r="K11" s="32" t="s">
        <v>147</v>
      </c>
      <c r="L11" s="28" t="s">
        <v>148</v>
      </c>
      <c r="M11" s="29" t="s">
        <v>149</v>
      </c>
      <c r="N11" s="28" t="s">
        <v>150</v>
      </c>
      <c r="O11" s="28" t="s">
        <v>151</v>
      </c>
      <c r="P11" s="28">
        <v>36</v>
      </c>
      <c r="Q11" s="28">
        <v>10</v>
      </c>
      <c r="R11" s="28" t="s">
        <v>152</v>
      </c>
      <c r="S11" s="28" t="s">
        <v>153</v>
      </c>
      <c r="T11" s="33" t="s">
        <v>154</v>
      </c>
      <c r="U11" s="33"/>
      <c r="V11" s="45" t="s">
        <v>155</v>
      </c>
      <c r="W11" s="28" t="s">
        <v>156</v>
      </c>
      <c r="X11" s="28"/>
      <c r="Y11" s="28" t="s">
        <v>157</v>
      </c>
    </row>
    <row r="12" spans="1:25" s="39" customFormat="1" x14ac:dyDescent="0.35">
      <c r="A12" s="40">
        <v>133749</v>
      </c>
      <c r="B12" s="28" t="s">
        <v>158</v>
      </c>
      <c r="C12" s="28" t="s">
        <v>159</v>
      </c>
      <c r="D12" s="29" t="s">
        <v>160</v>
      </c>
      <c r="E12" s="30">
        <v>178861072263</v>
      </c>
      <c r="F12" s="30">
        <f t="shared" si="0"/>
        <v>419832106.33758187</v>
      </c>
      <c r="G12" s="31">
        <v>434673041526</v>
      </c>
      <c r="H12" s="31">
        <f t="shared" si="1"/>
        <v>962283415.30185306</v>
      </c>
      <c r="I12" s="47" t="s">
        <v>161</v>
      </c>
      <c r="J12" s="28"/>
      <c r="K12" s="28" t="s">
        <v>162</v>
      </c>
      <c r="L12" s="28" t="s">
        <v>163</v>
      </c>
      <c r="M12" s="29" t="s">
        <v>164</v>
      </c>
      <c r="N12" s="28" t="s">
        <v>165</v>
      </c>
      <c r="O12" s="28" t="s">
        <v>166</v>
      </c>
      <c r="P12" s="28">
        <v>34</v>
      </c>
      <c r="Q12" s="28">
        <v>20</v>
      </c>
      <c r="R12" s="28" t="s">
        <v>167</v>
      </c>
      <c r="S12" s="28" t="s">
        <v>97</v>
      </c>
      <c r="T12" s="33"/>
      <c r="U12" s="33"/>
      <c r="V12" s="45" t="s">
        <v>168</v>
      </c>
      <c r="W12" s="28" t="s">
        <v>169</v>
      </c>
      <c r="X12" s="28" t="s">
        <v>170</v>
      </c>
      <c r="Y12" s="28"/>
    </row>
  </sheetData>
  <mergeCells count="4">
    <mergeCell ref="C1:O1"/>
    <mergeCell ref="P1:R1"/>
    <mergeCell ref="S1:T1"/>
    <mergeCell ref="U1:X1"/>
  </mergeCells>
  <hyperlinks>
    <hyperlink ref="K4" r:id="rId1" xr:uid="{1EE3B372-B2D2-46E4-A4DC-2E54FD052BDB}"/>
    <hyperlink ref="K11" r:id="rId2" xr:uid="{581001A5-3DBD-470E-BBDF-46A186B131FA}"/>
    <hyperlink ref="V7" r:id="rId3" xr:uid="{8FB5FE60-0836-46F4-A013-65EB87C3BEC6}"/>
    <hyperlink ref="V4" r:id="rId4" xr:uid="{A1BB880B-B975-41B1-B0A2-4E53688D1C8C}"/>
    <hyperlink ref="K10" r:id="rId5" xr:uid="{1178191F-F60A-4D30-9F76-BE843BAF72D5}"/>
    <hyperlink ref="K3" r:id="rId6" xr:uid="{E435519A-2DAB-437C-A8E6-F87C08F3AEBA}"/>
    <hyperlink ref="V3" r:id="rId7" xr:uid="{9D8CE9E4-81B8-4BD7-BF3E-B065ADDEA7D7}"/>
    <hyperlink ref="K6" r:id="rId8" xr:uid="{F14D89BD-2F70-4FA3-9E58-072E46BB1ACB}"/>
    <hyperlink ref="V6" r:id="rId9" xr:uid="{8930245B-E7EE-4741-B1EE-F36A4DB1B4C3}"/>
    <hyperlink ref="V10" r:id="rId10" xr:uid="{1D2B85CA-7669-4EA4-A9AA-8CBDA376DA1F}"/>
    <hyperlink ref="V12" r:id="rId11" xr:uid="{D3E8CDC8-E876-4AA9-9820-BD21F9A073E1}"/>
    <hyperlink ref="F2" r:id="rId12" display="Оценочная выручка в долларах по официальному обменному курсу НКБ в 2021 г.: 426,03" xr:uid="{4A28C0E2-17D6-4008-8DD4-10D81C5E22FE}"/>
    <hyperlink ref="H2" r:id="rId13" display="Оценочная выручка в долларах по официальному обменному курсу НКБ в 03.04.2022 г.: 451.71" xr:uid="{8577133C-F235-4FC1-8A8E-0C6AE8947739}"/>
    <hyperlink ref="V11" r:id="rId14" xr:uid="{8A5729C5-7029-4731-B1EB-1C6C31C567FD}"/>
    <hyperlink ref="V9" r:id="rId15" xr:uid="{4A24FC60-7344-4EB6-9C76-ACD27B1916B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Федяков</dc:creator>
  <cp:lastModifiedBy>Иван Федяков</cp:lastModifiedBy>
  <dcterms:created xsi:type="dcterms:W3CDTF">2023-05-12T12:44:14Z</dcterms:created>
  <dcterms:modified xsi:type="dcterms:W3CDTF">2023-05-12T12:45:52Z</dcterms:modified>
</cp:coreProperties>
</file>