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https://d.docs.live.net/8dc7b6bf3f7303e5/INFOLine/Готовые продукты/ТОП-150 торговых сетей Беларуссия. 2026 год/Демо для отправки/"/>
    </mc:Choice>
  </mc:AlternateContent>
  <xr:revisionPtr revIDLastSave="7" documentId="8_{E397810E-4984-284D-99A7-4F0E5C34996D}" xr6:coauthVersionLast="47" xr6:coauthVersionMax="47" xr10:uidLastSave="{50912D42-1C7E-BC43-8BF1-FC38627670D3}"/>
  <bookViews>
    <workbookView xWindow="0" yWindow="680" windowWidth="34200" windowHeight="21460" xr2:uid="{00000000-000D-0000-FFFF-FFFF00000000}"/>
  </bookViews>
  <sheets>
    <sheet name="СВОД" sheetId="2" r:id="rId1"/>
  </sheets>
  <definedNames>
    <definedName name="_xlnm._FilterDatabase" localSheetId="0" hidden="1">СВОД!$A$1:$AD$6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" l="1"/>
  <c r="U4" i="2"/>
  <c r="U3" i="2" l="1"/>
  <c r="U2" i="2"/>
  <c r="U6" i="2"/>
  <c r="R3" i="2"/>
  <c r="S3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<sst xmlns="http://schemas.openxmlformats.org/spreadsheetml/2006/main" count="140" uniqueCount="103">
  <si>
    <t>№</t>
  </si>
  <si>
    <t>Сегмент</t>
  </si>
  <si>
    <t>Название компании</t>
  </si>
  <si>
    <t>Бренд</t>
  </si>
  <si>
    <t>Холдинг</t>
  </si>
  <si>
    <t>Корпоративный сайт</t>
  </si>
  <si>
    <t>Фактический адрес</t>
  </si>
  <si>
    <t>Рабочий телефон</t>
  </si>
  <si>
    <t>Рабочий e-mail</t>
  </si>
  <si>
    <t>Руководство</t>
  </si>
  <si>
    <t>Присутствие в других странах</t>
  </si>
  <si>
    <t>Сайт интернет магазина</t>
  </si>
  <si>
    <t>Основной ассортимент</t>
  </si>
  <si>
    <t>Количество ассортиментных позиций</t>
  </si>
  <si>
    <t>Условия доставки</t>
  </si>
  <si>
    <t>Социальная сеть</t>
  </si>
  <si>
    <t xml:space="preserve">Площадь торговых объектов, 2026 г., тысяч кв.м </t>
  </si>
  <si>
    <t>Присутствие в РБ</t>
  </si>
  <si>
    <t>УНП</t>
  </si>
  <si>
    <t>http://evroopt.by</t>
  </si>
  <si>
    <t>http://santaretail.by</t>
  </si>
  <si>
    <t>Копеечка</t>
  </si>
  <si>
    <t>FMCG</t>
  </si>
  <si>
    <t>https://kopeechka.by/</t>
  </si>
  <si>
    <t>Евроопт</t>
  </si>
  <si>
    <t>Доброном</t>
  </si>
  <si>
    <t>Санта</t>
  </si>
  <si>
    <t>Формат</t>
  </si>
  <si>
    <t>Основная специализация</t>
  </si>
  <si>
    <t>Тип торговли(МТ-современная, ТТ-традиционная)</t>
  </si>
  <si>
    <t>+375 (29) 144-70-00</t>
  </si>
  <si>
    <t>https://www.instagram.com/kopeechka_dobronom/;https://www.tiktok.com/@kopeechka_dobronom;https://vk.com/kopeechka_dobronom</t>
  </si>
  <si>
    <t>Доброном,ЗАО</t>
  </si>
  <si>
    <t>Республика Беларусь, г. Минск, пер. Загородный 1-й, 20-1,</t>
  </si>
  <si>
    <t>7000@dobronom.b;info@dobronom.by</t>
  </si>
  <si>
    <t>МТ</t>
  </si>
  <si>
    <t>Нет</t>
  </si>
  <si>
    <t>универсальная</t>
  </si>
  <si>
    <t>универсальный ассортимент</t>
  </si>
  <si>
    <t>магазин у дома</t>
  </si>
  <si>
    <t>https://www.instagram.com/evrooptby/;https://vk.com/evrooptby;https://www.facebook.com/evrooptstores/</t>
  </si>
  <si>
    <t>101168731</t>
  </si>
  <si>
    <t>Евроторг,ТАА</t>
  </si>
  <si>
    <t>Республика Беларусь, г. Минск, ул. Казинца, 52А</t>
  </si>
  <si>
    <t>info@eurotorg.by</t>
  </si>
  <si>
    <t>супермаркет; гипермаркет;магазин у дома</t>
  </si>
  <si>
    <t>специализированная</t>
  </si>
  <si>
    <t>Косметика и дрогери</t>
  </si>
  <si>
    <t>Логотип</t>
  </si>
  <si>
    <t>магазин;интернет-магазин</t>
  </si>
  <si>
    <t>291313486</t>
  </si>
  <si>
    <t>Республика Беларусь, г. Брест, ул. Комсомольская, 25/2</t>
  </si>
  <si>
    <t>https://www.instagram.com/santaretail.by/;https://www.facebook.com/santaretail.by/;https://vk.com/santaretail</t>
  </si>
  <si>
    <t>Санта Ритейл,ТАА</t>
  </si>
  <si>
    <t>Минск,Минская область</t>
  </si>
  <si>
    <t>специализированный магазин; интернет-магазин</t>
  </si>
  <si>
    <t>Смешанный ассортимент</t>
  </si>
  <si>
    <t>смешанный ассортимент</t>
  </si>
  <si>
    <t>+375 (29) 51-46-22-8; +375 (44) 51-46-22-8; +375 (162) 29-01-00; +375 (162) 29-01-66</t>
  </si>
  <si>
    <t>Минск,Минская область,Брест,Брестская область,Гомель,Гомельская область,Могилев,Могилёвская область,Витебск,Витебская область,Гродно,Гродненская область</t>
  </si>
  <si>
    <t>косметика и парфюмерия</t>
  </si>
  <si>
    <t>Кукурузин Владимир Юрьевич</t>
  </si>
  <si>
    <t>Евроторг</t>
  </si>
  <si>
    <t>Более 4 000</t>
  </si>
  <si>
    <t>нет данных</t>
  </si>
  <si>
    <t>Более 7 000</t>
  </si>
  <si>
    <t>отсутствует</t>
  </si>
  <si>
    <t>Л'Этуаль</t>
  </si>
  <si>
    <t>ЖентиТрейд,ТАА</t>
  </si>
  <si>
    <t>591533145</t>
  </si>
  <si>
    <t>https://www.letoile.by</t>
  </si>
  <si>
    <t>Республика Беларусь, Гродненская область, Гродненский район,Подлабенский с/с, 50/1 в районе д. Наумовичи, комн.21-1</t>
  </si>
  <si>
    <t>+ 375 17 336 38 00;+375 17 336 38 10</t>
  </si>
  <si>
    <t>inform@letoile.by</t>
  </si>
  <si>
    <t>https://www.instagram.com/letoile.official.by</t>
  </si>
  <si>
    <t>Miniso</t>
  </si>
  <si>
    <t>info@miniso.by</t>
  </si>
  <si>
    <t>+375(44)506-60-60</t>
  </si>
  <si>
    <t>https://www.instagram.com/miniso_by/?hl=ru;https://vk.com/miniso.belarus;https://www.facebook.com/miniso.bel</t>
  </si>
  <si>
    <t>Минисо Бел,ТАА</t>
  </si>
  <si>
    <t>Республика Беларусь, г. Минск, ул. Грибоедова, д.19, пом.5</t>
  </si>
  <si>
    <t>193134705</t>
  </si>
  <si>
    <t>https://miniso.by</t>
  </si>
  <si>
    <t>Годовая выручка 2022г.; бел рубли</t>
  </si>
  <si>
    <t>Годовая выручка 2023г.; бел рубли</t>
  </si>
  <si>
    <t>Годовая выручка 2024г.; бел рубли</t>
  </si>
  <si>
    <t>Минск,Минская область,Брестская область,Гомель,Витебск</t>
  </si>
  <si>
    <t>Россия, Казахстан,Узбекистан, Катар,Объединённые Арабские Эмираты</t>
  </si>
  <si>
    <t>Стоимость зависит от региона, сумма будет указана при оформлении заказа</t>
  </si>
  <si>
    <t>Армения, Казахстан, Эстония, Сербия, Франция, Германия, Италия, Исландия, Бразилия, Колумбия, Коста-Рика, Египет, Марокко, Панама, Перу, Португалия, Румыния, Южная Африка, Южная Корея, Таиланд, Уганда, Бангладеш, Камбоджа, Чили, Колумбия, Коста-Рика, Египет, Израиль, Казахстан, Кения, Кувейт, Малайзия, Монголия, Оман, Пакистан, Оман, Перу, Португалия, Румыния, Сербия, Сингапур, Южная Корея, Испания, Шри-Ланка, Тайвань, Таиланд, Уганда</t>
  </si>
  <si>
    <t>Стоимость: при заказе до 80 рублей — 10 рублей, при заказе от 80 рублей и выше — бесплатно.Сроки: 2–3 дня с момента оформления заказа.Варианты времени доставки: с 9:00 до 18:00 или с 18:00 до 21:00. Регионы доставки: по Минску в пределах МКАД</t>
  </si>
  <si>
    <t>https://miniso.by/</t>
  </si>
  <si>
    <t>Количество магазинов, 01.05.2025 г.</t>
  </si>
  <si>
    <t xml:space="preserve">Тип сети (специализированная/универсальная) </t>
  </si>
  <si>
    <t>Количество магазинов, 01.05.2026 г.</t>
  </si>
  <si>
    <t>Соседчик Валерий Михайлович</t>
  </si>
  <si>
    <t>2 133 742 000</t>
  </si>
  <si>
    <t>2 854 112 000</t>
  </si>
  <si>
    <t>4 058 489 000</t>
  </si>
  <si>
    <t>7 090 195 000</t>
  </si>
  <si>
    <t>7 692 802 000</t>
  </si>
  <si>
    <t>+375 44 788-88-80</t>
  </si>
  <si>
    <t>info@santaretail.by,Vasilevskaya.Karina@santa.by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</si>
</sst>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Aptos"/>
    </font>
    <font>
      <sz val="11"/>
      <color theme="1"/>
      <name val="Aptos"/>
    </font>
    <font>
      <u/>
      <sz val="11"/>
      <color theme="1"/>
      <name val="Aptos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5" fillId="3" borderId="7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2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5" xfId="1" applyNumberFormat="1" applyFont="1" applyFill="1" applyBorder="1" applyAlignment="1">
      <alignment vertical="center"/>
    </xf>
    <xf numFmtId="49" fontId="6" fillId="0" borderId="1" xfId="2" applyNumberFormat="1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66" fontId="6" fillId="0" borderId="1" xfId="3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1" xfId="3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5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6" fillId="0" borderId="4" xfId="2" applyNumberFormat="1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right"/>
    </xf>
    <xf numFmtId="166" fontId="6" fillId="0" borderId="0" xfId="2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6" fillId="0" borderId="1" xfId="2" applyFont="1" applyBorder="1"/>
    <xf numFmtId="0" fontId="6" fillId="0" borderId="0" xfId="2" applyFont="1"/>
    <xf numFmtId="0" fontId="6" fillId="0" borderId="4" xfId="0" applyFont="1" applyBorder="1"/>
    <xf numFmtId="0" fontId="5" fillId="0" borderId="0" xfId="2" applyFont="1"/>
    <xf numFmtId="49" fontId="5" fillId="3" borderId="7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6" fontId="5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66" fontId="5" fillId="3" borderId="1" xfId="2" applyNumberFormat="1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left" vertical="center" wrapText="1"/>
    </xf>
    <xf numFmtId="166" fontId="6" fillId="0" borderId="1" xfId="0" applyNumberFormat="1" applyFont="1" applyBorder="1" applyAlignment="1">
      <alignment vertical="center"/>
    </xf>
    <xf numFmtId="0" fontId="6" fillId="0" borderId="10" xfId="2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</cellXfs>
  <cellStyles count="6">
    <cellStyle name="Comma 2" xfId="3" xr:uid="{621A9967-2637-4EB6-966B-B95D05C56DFD}"/>
    <cellStyle name="Hyperlink" xfId="1" builtinId="8"/>
    <cellStyle name="Hyperlink 2" xfId="4" xr:uid="{793A828C-A064-4355-9892-7CA98D541622}"/>
    <cellStyle name="Hyperlink 3" xfId="5" xr:uid="{EAA4F057-6A91-4657-A5FA-9B1A017F4730}"/>
    <cellStyle name="Normal" xfId="0" builtinId="0"/>
    <cellStyle name="Normal 2" xfId="2" xr:uid="{F60557BC-AF8D-450E-932F-613087254C78}"/>
  </cellStyles>
  <dxfs count="0"/>
  <tableStyles count="0" defaultTableStyle="TableStyleMedium2" defaultPivotStyle="PivotStyleLight16"/>
  <colors>
    <mruColors>
      <color rgb="FF020202"/>
      <color rgb="FFFF9BA6"/>
      <color rgb="FFFF7880"/>
      <color rgb="FFF8A70A"/>
      <color rgb="FFE8E8E8"/>
      <color rgb="FFE0010B"/>
      <color rgb="FFFFEF03"/>
      <color rgb="FFF7F7F7"/>
      <color rgb="FF303030"/>
      <color rgb="FFF3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 macro="" textlink="">
      <xdr:nvSpPr>
        <xdr:cNvPr id="1028" name="AutoShape 4" descr="Юнифарм">
          <a:extLst>
            <a:ext uri="{FF2B5EF4-FFF2-40B4-BE49-F238E27FC236}">
              <a16:creationId xmlns:a16="http://schemas.microsoft.com/office/drawing/2014/main" id="{F30CAF98-0AAC-C68C-52CE-07F5513CF54C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0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34" name="AutoShape 4" descr="Юнифарм">
          <a:extLst>
            <a:ext uri="{FF2B5EF4-FFF2-40B4-BE49-F238E27FC236}">
              <a16:creationId xmlns:a16="http://schemas.microsoft.com/office/drawing/2014/main" id="{0684C4C4-1082-614D-9F0A-C56F557F1841}"/>
            </a:ext>
          </a:extLst>
        </xdr:cNvPr>
        <xdr:cNvSpPr>
          <a:spLocks noChangeAspect="1" noChangeArrowheads="1"/>
        </xdr:cNvSpPr>
      </xdr:nvSpPr>
      <xdr:spPr bwMode="auto">
        <a:xfrm>
          <a:off x="2562087" y="1946965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0" name="AutoShape 4" descr="Юнифарм">
          <a:extLst>
            <a:ext uri="{FF2B5EF4-FFF2-40B4-BE49-F238E27FC236}">
              <a16:creationId xmlns:a16="http://schemas.microsoft.com/office/drawing/2014/main" id="{156954F2-C39B-0F44-A989-128CE55C7007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21" name="AutoShape 4" descr="Юнифарм">
          <a:extLst>
            <a:ext uri="{FF2B5EF4-FFF2-40B4-BE49-F238E27FC236}">
              <a16:creationId xmlns:a16="http://schemas.microsoft.com/office/drawing/2014/main" id="{6DAA30FD-55B4-F740-BF47-B80F79F5093C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22" name="AutoShape 4" descr="Юнифарм">
          <a:extLst>
            <a:ext uri="{FF2B5EF4-FFF2-40B4-BE49-F238E27FC236}">
              <a16:creationId xmlns:a16="http://schemas.microsoft.com/office/drawing/2014/main" id="{2C67E3DA-9902-2942-AD9D-E77C27DE7929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3" name="AutoShape 4" descr="Юнифарм">
          <a:extLst>
            <a:ext uri="{FF2B5EF4-FFF2-40B4-BE49-F238E27FC236}">
              <a16:creationId xmlns:a16="http://schemas.microsoft.com/office/drawing/2014/main" id="{781EE2C4-B95B-C946-A0FF-13CBF3EF7AC3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24" name="AutoShape 4" descr="Юнифарм">
          <a:extLst>
            <a:ext uri="{FF2B5EF4-FFF2-40B4-BE49-F238E27FC236}">
              <a16:creationId xmlns:a16="http://schemas.microsoft.com/office/drawing/2014/main" id="{94985909-B24D-0144-8E9B-793A055A64FF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5" name="AutoShape 4" descr="Юнифарм">
          <a:extLst>
            <a:ext uri="{FF2B5EF4-FFF2-40B4-BE49-F238E27FC236}">
              <a16:creationId xmlns:a16="http://schemas.microsoft.com/office/drawing/2014/main" id="{9311B04D-8EAF-104C-B8EB-496D496AC535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6" name="AutoShape 4" descr="Юнифарм">
          <a:extLst>
            <a:ext uri="{FF2B5EF4-FFF2-40B4-BE49-F238E27FC236}">
              <a16:creationId xmlns:a16="http://schemas.microsoft.com/office/drawing/2014/main" id="{A7D7AE10-47F5-E24D-9464-D2B4F34366FE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7" name="AutoShape 4" descr="Юнифарм">
          <a:extLst>
            <a:ext uri="{FF2B5EF4-FFF2-40B4-BE49-F238E27FC236}">
              <a16:creationId xmlns:a16="http://schemas.microsoft.com/office/drawing/2014/main" id="{C789ECCE-DC0E-7547-89D7-4A1D90E4DD48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2" name="AutoShape 4" descr="Юнифарм">
          <a:extLst>
            <a:ext uri="{FF2B5EF4-FFF2-40B4-BE49-F238E27FC236}">
              <a16:creationId xmlns:a16="http://schemas.microsoft.com/office/drawing/2014/main" id="{F1D22421-9037-0741-8315-A4AD2EF33DC1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1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3" name="AutoShape 4" descr="Юнифарм">
          <a:extLst>
            <a:ext uri="{FF2B5EF4-FFF2-40B4-BE49-F238E27FC236}">
              <a16:creationId xmlns:a16="http://schemas.microsoft.com/office/drawing/2014/main" id="{F35F2CEF-904C-AF43-BDFB-06AABAFCB2BD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1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4" name="AutoShape 4" descr="Юнифарм">
          <a:extLst>
            <a:ext uri="{FF2B5EF4-FFF2-40B4-BE49-F238E27FC236}">
              <a16:creationId xmlns:a16="http://schemas.microsoft.com/office/drawing/2014/main" id="{7EC355A8-BF06-FF42-BF7C-3826351D7E3B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5" name="AutoShape 4" descr="Юнифарм">
          <a:extLst>
            <a:ext uri="{FF2B5EF4-FFF2-40B4-BE49-F238E27FC236}">
              <a16:creationId xmlns:a16="http://schemas.microsoft.com/office/drawing/2014/main" id="{695BAD38-D08D-8A4F-AE3B-B6D4200B300E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6" name="AutoShape 4" descr="Юнифарм">
          <a:extLst>
            <a:ext uri="{FF2B5EF4-FFF2-40B4-BE49-F238E27FC236}">
              <a16:creationId xmlns:a16="http://schemas.microsoft.com/office/drawing/2014/main" id="{66C21F40-3C33-B34F-B7F6-86E5C39A0E8B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7" name="AutoShape 4" descr="Юнифарм">
          <a:extLst>
            <a:ext uri="{FF2B5EF4-FFF2-40B4-BE49-F238E27FC236}">
              <a16:creationId xmlns:a16="http://schemas.microsoft.com/office/drawing/2014/main" id="{40A86CF6-EFFF-BF45-96DE-50BC20F8C3FC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8" name="AutoShape 4" descr="Юнифарм">
          <a:extLst>
            <a:ext uri="{FF2B5EF4-FFF2-40B4-BE49-F238E27FC236}">
              <a16:creationId xmlns:a16="http://schemas.microsoft.com/office/drawing/2014/main" id="{3381DCA2-42ED-6346-AADF-AF998918DC0C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9" name="AutoShape 4" descr="Юнифарм">
          <a:extLst>
            <a:ext uri="{FF2B5EF4-FFF2-40B4-BE49-F238E27FC236}">
              <a16:creationId xmlns:a16="http://schemas.microsoft.com/office/drawing/2014/main" id="{79D97E4A-1F66-264B-9ABD-B256E59B427E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0" name="AutoShape 4" descr="Юнифарм">
          <a:extLst>
            <a:ext uri="{FF2B5EF4-FFF2-40B4-BE49-F238E27FC236}">
              <a16:creationId xmlns:a16="http://schemas.microsoft.com/office/drawing/2014/main" id="{CE22BF47-64F8-F045-8E2F-D497ADBEF2FD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1" name="AutoShape 4" descr="Юнифарм">
          <a:extLst>
            <a:ext uri="{FF2B5EF4-FFF2-40B4-BE49-F238E27FC236}">
              <a16:creationId xmlns:a16="http://schemas.microsoft.com/office/drawing/2014/main" id="{9408877C-D4B4-5347-AC9E-A668A217721A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2" name="AutoShape 4" descr="Юнифарм">
          <a:extLst>
            <a:ext uri="{FF2B5EF4-FFF2-40B4-BE49-F238E27FC236}">
              <a16:creationId xmlns:a16="http://schemas.microsoft.com/office/drawing/2014/main" id="{BB02E8CE-2084-A249-B5DC-E016D049F152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3" name="AutoShape 4" descr="Юнифарм">
          <a:extLst>
            <a:ext uri="{FF2B5EF4-FFF2-40B4-BE49-F238E27FC236}">
              <a16:creationId xmlns:a16="http://schemas.microsoft.com/office/drawing/2014/main" id="{86BFF28D-0718-8D40-BD8E-D5FD13990967}"/>
            </a:ext>
          </a:extLst>
        </xdr:cNvPr>
        <xdr:cNvSpPr>
          <a:spLocks noChangeAspect="1" noChangeArrowheads="1"/>
        </xdr:cNvSpPr>
      </xdr:nvSpPr>
      <xdr:spPr bwMode="auto">
        <a:xfrm>
          <a:off x="2565400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14" name="AutoShape 4" descr="Юнифарм">
          <a:extLst>
            <a:ext uri="{FF2B5EF4-FFF2-40B4-BE49-F238E27FC236}">
              <a16:creationId xmlns:a16="http://schemas.microsoft.com/office/drawing/2014/main" id="{BCF11FDB-A95E-4147-B8CC-42CD61D8F5EE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5" name="AutoShape 4" descr="Юнифарм">
          <a:extLst>
            <a:ext uri="{FF2B5EF4-FFF2-40B4-BE49-F238E27FC236}">
              <a16:creationId xmlns:a16="http://schemas.microsoft.com/office/drawing/2014/main" id="{3DDD9E57-661A-4D42-BEBE-707FE1A9AFA2}"/>
            </a:ext>
          </a:extLst>
        </xdr:cNvPr>
        <xdr:cNvSpPr>
          <a:spLocks noChangeAspect="1" noChangeArrowheads="1"/>
        </xdr:cNvSpPr>
      </xdr:nvSpPr>
      <xdr:spPr bwMode="auto">
        <a:xfrm>
          <a:off x="2565400" y="255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 macro="" textlink="">
      <xdr:nvSpPr>
        <xdr:cNvPr id="16" name="AutoShape 4" descr="Юнифарм">
          <a:extLst>
            <a:ext uri="{FF2B5EF4-FFF2-40B4-BE49-F238E27FC236}">
              <a16:creationId xmlns:a16="http://schemas.microsoft.com/office/drawing/2014/main" id="{8E4C230F-2BAA-D740-A93B-544DE074FACE}"/>
            </a:ext>
          </a:extLst>
        </xdr:cNvPr>
        <xdr:cNvSpPr>
          <a:spLocks noChangeAspect="1" noChangeArrowheads="1"/>
        </xdr:cNvSpPr>
      </xdr:nvSpPr>
      <xdr:spPr bwMode="auto">
        <a:xfrm>
          <a:off x="2581639" y="2021590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7" name="AutoShape 4" descr="Юнифарм">
          <a:extLst>
            <a:ext uri="{FF2B5EF4-FFF2-40B4-BE49-F238E27FC236}">
              <a16:creationId xmlns:a16="http://schemas.microsoft.com/office/drawing/2014/main" id="{FF311A20-8869-0848-A670-A19920C167F0}"/>
            </a:ext>
          </a:extLst>
        </xdr:cNvPr>
        <xdr:cNvSpPr>
          <a:spLocks noChangeAspect="1" noChangeArrowheads="1"/>
        </xdr:cNvSpPr>
      </xdr:nvSpPr>
      <xdr:spPr bwMode="auto">
        <a:xfrm>
          <a:off x="2581639" y="49134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8" name="AutoShape 4" descr="Юнифарм">
          <a:extLst>
            <a:ext uri="{FF2B5EF4-FFF2-40B4-BE49-F238E27FC236}">
              <a16:creationId xmlns:a16="http://schemas.microsoft.com/office/drawing/2014/main" id="{8DAAAF47-A7E4-884E-93A1-B4A564C51FB2}"/>
            </a:ext>
          </a:extLst>
        </xdr:cNvPr>
        <xdr:cNvSpPr>
          <a:spLocks noChangeAspect="1" noChangeArrowheads="1"/>
        </xdr:cNvSpPr>
      </xdr:nvSpPr>
      <xdr:spPr bwMode="auto">
        <a:xfrm>
          <a:off x="2581639" y="614596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9" name="AutoShape 4" descr="Юнифарм">
          <a:extLst>
            <a:ext uri="{FF2B5EF4-FFF2-40B4-BE49-F238E27FC236}">
              <a16:creationId xmlns:a16="http://schemas.microsoft.com/office/drawing/2014/main" id="{CC72999C-12DC-6C43-BD3D-B1B40659406D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71554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28" name="AutoShape 4" descr="Юнифарм">
          <a:extLst>
            <a:ext uri="{FF2B5EF4-FFF2-40B4-BE49-F238E27FC236}">
              <a16:creationId xmlns:a16="http://schemas.microsoft.com/office/drawing/2014/main" id="{B5C46245-7683-5E48-901E-9251D0DB67FE}"/>
            </a:ext>
          </a:extLst>
        </xdr:cNvPr>
        <xdr:cNvSpPr>
          <a:spLocks noChangeAspect="1" noChangeArrowheads="1"/>
        </xdr:cNvSpPr>
      </xdr:nvSpPr>
      <xdr:spPr bwMode="auto">
        <a:xfrm>
          <a:off x="2581639" y="70995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29" name="AutoShape 4" descr="Юнифарм">
          <a:extLst>
            <a:ext uri="{FF2B5EF4-FFF2-40B4-BE49-F238E27FC236}">
              <a16:creationId xmlns:a16="http://schemas.microsoft.com/office/drawing/2014/main" id="{78F947F6-79EC-3944-AE85-775077373A0C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0298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30" name="AutoShape 4" descr="Юнифарм">
          <a:extLst>
            <a:ext uri="{FF2B5EF4-FFF2-40B4-BE49-F238E27FC236}">
              <a16:creationId xmlns:a16="http://schemas.microsoft.com/office/drawing/2014/main" id="{A805DF7B-0514-D246-9430-6B6976493964}"/>
            </a:ext>
          </a:extLst>
        </xdr:cNvPr>
        <xdr:cNvSpPr>
          <a:spLocks noChangeAspect="1" noChangeArrowheads="1"/>
        </xdr:cNvSpPr>
      </xdr:nvSpPr>
      <xdr:spPr bwMode="auto">
        <a:xfrm>
          <a:off x="2581639" y="70995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31" name="AutoShape 4" descr="Юнифарм">
          <a:extLst>
            <a:ext uri="{FF2B5EF4-FFF2-40B4-BE49-F238E27FC236}">
              <a16:creationId xmlns:a16="http://schemas.microsoft.com/office/drawing/2014/main" id="{70B5CA1E-DBBC-4945-835C-D98D0C6EF870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0298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32" name="AutoShape 4" descr="Юнифарм">
          <a:extLst>
            <a:ext uri="{FF2B5EF4-FFF2-40B4-BE49-F238E27FC236}">
              <a16:creationId xmlns:a16="http://schemas.microsoft.com/office/drawing/2014/main" id="{496C3D26-9254-4649-B37C-FF43969AE9F1}"/>
            </a:ext>
          </a:extLst>
        </xdr:cNvPr>
        <xdr:cNvSpPr>
          <a:spLocks noChangeAspect="1" noChangeArrowheads="1"/>
        </xdr:cNvSpPr>
      </xdr:nvSpPr>
      <xdr:spPr bwMode="auto">
        <a:xfrm>
          <a:off x="2581639" y="3799590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33" name="AutoShape 4" descr="Юнифарм">
          <a:extLst>
            <a:ext uri="{FF2B5EF4-FFF2-40B4-BE49-F238E27FC236}">
              <a16:creationId xmlns:a16="http://schemas.microsoft.com/office/drawing/2014/main" id="{07AD454D-1C82-8649-AB97-8950E0CDD112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5295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35" name="AutoShape 4" descr="Юнифарм">
          <a:extLst>
            <a:ext uri="{FF2B5EF4-FFF2-40B4-BE49-F238E27FC236}">
              <a16:creationId xmlns:a16="http://schemas.microsoft.com/office/drawing/2014/main" id="{17F02B82-A1D8-B349-A656-4D2475302E50}"/>
            </a:ext>
          </a:extLst>
        </xdr:cNvPr>
        <xdr:cNvSpPr>
          <a:spLocks noChangeAspect="1" noChangeArrowheads="1"/>
        </xdr:cNvSpPr>
      </xdr:nvSpPr>
      <xdr:spPr bwMode="auto">
        <a:xfrm>
          <a:off x="2581639" y="643327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36" name="AutoShape 4" descr="Юнифарм">
          <a:extLst>
            <a:ext uri="{FF2B5EF4-FFF2-40B4-BE49-F238E27FC236}">
              <a16:creationId xmlns:a16="http://schemas.microsoft.com/office/drawing/2014/main" id="{F15BD8EE-E851-A14E-847D-9B536C06F024}"/>
            </a:ext>
          </a:extLst>
        </xdr:cNvPr>
        <xdr:cNvSpPr>
          <a:spLocks noChangeAspect="1" noChangeArrowheads="1"/>
        </xdr:cNvSpPr>
      </xdr:nvSpPr>
      <xdr:spPr bwMode="auto">
        <a:xfrm>
          <a:off x="2581639" y="719944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37" name="AutoShape 4" descr="Юнифарм">
          <a:extLst>
            <a:ext uri="{FF2B5EF4-FFF2-40B4-BE49-F238E27FC236}">
              <a16:creationId xmlns:a16="http://schemas.microsoft.com/office/drawing/2014/main" id="{91307B7D-6CC5-4F48-B5A5-30A0ED3CC9EA}"/>
            </a:ext>
          </a:extLst>
        </xdr:cNvPr>
        <xdr:cNvSpPr>
          <a:spLocks noChangeAspect="1" noChangeArrowheads="1"/>
        </xdr:cNvSpPr>
      </xdr:nvSpPr>
      <xdr:spPr bwMode="auto">
        <a:xfrm>
          <a:off x="2581639" y="49134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38" name="AutoShape 4" descr="Юнифарм">
          <a:extLst>
            <a:ext uri="{FF2B5EF4-FFF2-40B4-BE49-F238E27FC236}">
              <a16:creationId xmlns:a16="http://schemas.microsoft.com/office/drawing/2014/main" id="{430EC7E5-7DB8-9A4B-BA7C-0F6BE22C1BCA}"/>
            </a:ext>
          </a:extLst>
        </xdr:cNvPr>
        <xdr:cNvSpPr>
          <a:spLocks noChangeAspect="1" noChangeArrowheads="1"/>
        </xdr:cNvSpPr>
      </xdr:nvSpPr>
      <xdr:spPr bwMode="auto">
        <a:xfrm>
          <a:off x="2581639" y="70995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39" name="AutoShape 4" descr="Юнифарм">
          <a:extLst>
            <a:ext uri="{FF2B5EF4-FFF2-40B4-BE49-F238E27FC236}">
              <a16:creationId xmlns:a16="http://schemas.microsoft.com/office/drawing/2014/main" id="{6645A03A-FA6C-1A4D-BB37-50EA0AD39236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0298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0" name="AutoShape 4" descr="Юнифарм">
          <a:extLst>
            <a:ext uri="{FF2B5EF4-FFF2-40B4-BE49-F238E27FC236}">
              <a16:creationId xmlns:a16="http://schemas.microsoft.com/office/drawing/2014/main" id="{11D84B33-2521-0345-8687-B4C713749C0C}"/>
            </a:ext>
          </a:extLst>
        </xdr:cNvPr>
        <xdr:cNvSpPr>
          <a:spLocks noChangeAspect="1" noChangeArrowheads="1"/>
        </xdr:cNvSpPr>
      </xdr:nvSpPr>
      <xdr:spPr bwMode="auto">
        <a:xfrm>
          <a:off x="2581639" y="3799590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1" name="AutoShape 4" descr="Юнифарм">
          <a:extLst>
            <a:ext uri="{FF2B5EF4-FFF2-40B4-BE49-F238E27FC236}">
              <a16:creationId xmlns:a16="http://schemas.microsoft.com/office/drawing/2014/main" id="{431814B3-01E3-D141-B9FA-C03DC9580AB6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0298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2" name="AutoShape 4" descr="Юнифарм">
          <a:extLst>
            <a:ext uri="{FF2B5EF4-FFF2-40B4-BE49-F238E27FC236}">
              <a16:creationId xmlns:a16="http://schemas.microsoft.com/office/drawing/2014/main" id="{989A477D-6878-CF49-B5A3-3D028933D537}"/>
            </a:ext>
          </a:extLst>
        </xdr:cNvPr>
        <xdr:cNvSpPr>
          <a:spLocks noChangeAspect="1" noChangeArrowheads="1"/>
        </xdr:cNvSpPr>
      </xdr:nvSpPr>
      <xdr:spPr bwMode="auto">
        <a:xfrm>
          <a:off x="2581639" y="3799590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3" name="AutoShape 4" descr="Юнифарм">
          <a:extLst>
            <a:ext uri="{FF2B5EF4-FFF2-40B4-BE49-F238E27FC236}">
              <a16:creationId xmlns:a16="http://schemas.microsoft.com/office/drawing/2014/main" id="{3F10C358-4C9B-BC43-BE9D-ED9C42945349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85295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44" name="AutoShape 4" descr="Юнифарм">
          <a:extLst>
            <a:ext uri="{FF2B5EF4-FFF2-40B4-BE49-F238E27FC236}">
              <a16:creationId xmlns:a16="http://schemas.microsoft.com/office/drawing/2014/main" id="{E924D00A-2AC7-BF41-A5C6-A5B3C6D25C6D}"/>
            </a:ext>
          </a:extLst>
        </xdr:cNvPr>
        <xdr:cNvSpPr>
          <a:spLocks noChangeAspect="1" noChangeArrowheads="1"/>
        </xdr:cNvSpPr>
      </xdr:nvSpPr>
      <xdr:spPr bwMode="auto">
        <a:xfrm>
          <a:off x="2581639" y="490095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45" name="AutoShape 4" descr="Юнифарм">
          <a:extLst>
            <a:ext uri="{FF2B5EF4-FFF2-40B4-BE49-F238E27FC236}">
              <a16:creationId xmlns:a16="http://schemas.microsoft.com/office/drawing/2014/main" id="{7C1B2E81-BE5C-E740-8071-79FD7CCB4FC5}"/>
            </a:ext>
          </a:extLst>
        </xdr:cNvPr>
        <xdr:cNvSpPr>
          <a:spLocks noChangeAspect="1" noChangeArrowheads="1"/>
        </xdr:cNvSpPr>
      </xdr:nvSpPr>
      <xdr:spPr bwMode="auto">
        <a:xfrm>
          <a:off x="2581639" y="719944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46" name="AutoShape 4" descr="Юнифарм">
          <a:extLst>
            <a:ext uri="{FF2B5EF4-FFF2-40B4-BE49-F238E27FC236}">
              <a16:creationId xmlns:a16="http://schemas.microsoft.com/office/drawing/2014/main" id="{2EB0F4F7-CF94-9D4E-BBB7-B7D0C70C06F6}"/>
            </a:ext>
          </a:extLst>
        </xdr:cNvPr>
        <xdr:cNvSpPr>
          <a:spLocks noChangeAspect="1" noChangeArrowheads="1"/>
        </xdr:cNvSpPr>
      </xdr:nvSpPr>
      <xdr:spPr bwMode="auto">
        <a:xfrm>
          <a:off x="2581639" y="84111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47" name="AutoShape 4" descr="Юнифарм">
          <a:extLst>
            <a:ext uri="{FF2B5EF4-FFF2-40B4-BE49-F238E27FC236}">
              <a16:creationId xmlns:a16="http://schemas.microsoft.com/office/drawing/2014/main" id="{E1717C0D-16AF-6F43-81BF-C59787002AF6}"/>
            </a:ext>
          </a:extLst>
        </xdr:cNvPr>
        <xdr:cNvSpPr>
          <a:spLocks noChangeAspect="1" noChangeArrowheads="1"/>
        </xdr:cNvSpPr>
      </xdr:nvSpPr>
      <xdr:spPr bwMode="auto">
        <a:xfrm>
          <a:off x="2581639" y="2727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48" name="AutoShape 4" descr="Юнифарм">
          <a:extLst>
            <a:ext uri="{FF2B5EF4-FFF2-40B4-BE49-F238E27FC236}">
              <a16:creationId xmlns:a16="http://schemas.microsoft.com/office/drawing/2014/main" id="{1C549944-47D8-4D4F-A6E6-9598B42914EA}"/>
            </a:ext>
          </a:extLst>
        </xdr:cNvPr>
        <xdr:cNvSpPr>
          <a:spLocks noChangeAspect="1" noChangeArrowheads="1"/>
        </xdr:cNvSpPr>
      </xdr:nvSpPr>
      <xdr:spPr bwMode="auto">
        <a:xfrm>
          <a:off x="2581639" y="171554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9" name="AutoShape 4" descr="Юнифарм">
          <a:extLst>
            <a:ext uri="{FF2B5EF4-FFF2-40B4-BE49-F238E27FC236}">
              <a16:creationId xmlns:a16="http://schemas.microsoft.com/office/drawing/2014/main" id="{A8C4B438-87F3-6B40-9B68-C618427CFD6E}"/>
            </a:ext>
          </a:extLst>
        </xdr:cNvPr>
        <xdr:cNvSpPr>
          <a:spLocks noChangeAspect="1" noChangeArrowheads="1"/>
        </xdr:cNvSpPr>
      </xdr:nvSpPr>
      <xdr:spPr bwMode="auto">
        <a:xfrm>
          <a:off x="2562087" y="274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50" name="AutoShape 4" descr="Юнифарм">
          <a:extLst>
            <a:ext uri="{FF2B5EF4-FFF2-40B4-BE49-F238E27FC236}">
              <a16:creationId xmlns:a16="http://schemas.microsoft.com/office/drawing/2014/main" id="{B3BDE8F5-CAAD-4140-A47F-496443D266E1}"/>
            </a:ext>
          </a:extLst>
        </xdr:cNvPr>
        <xdr:cNvSpPr>
          <a:spLocks noChangeAspect="1" noChangeArrowheads="1"/>
        </xdr:cNvSpPr>
      </xdr:nvSpPr>
      <xdr:spPr bwMode="auto">
        <a:xfrm>
          <a:off x="2562087" y="274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51" name="AutoShape 4" descr="Юнифарм">
          <a:extLst>
            <a:ext uri="{FF2B5EF4-FFF2-40B4-BE49-F238E27FC236}">
              <a16:creationId xmlns:a16="http://schemas.microsoft.com/office/drawing/2014/main" id="{30AFDFA3-5AA9-974A-B458-C8D00455E07F}"/>
            </a:ext>
          </a:extLst>
        </xdr:cNvPr>
        <xdr:cNvSpPr>
          <a:spLocks noChangeAspect="1" noChangeArrowheads="1"/>
        </xdr:cNvSpPr>
      </xdr:nvSpPr>
      <xdr:spPr bwMode="auto">
        <a:xfrm>
          <a:off x="2562087" y="274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52" name="AutoShape 4" descr="Юнифарм">
          <a:extLst>
            <a:ext uri="{FF2B5EF4-FFF2-40B4-BE49-F238E27FC236}">
              <a16:creationId xmlns:a16="http://schemas.microsoft.com/office/drawing/2014/main" id="{CBF12661-31BC-6F40-9243-BDE5DB43A65D}"/>
            </a:ext>
          </a:extLst>
        </xdr:cNvPr>
        <xdr:cNvSpPr>
          <a:spLocks noChangeAspect="1" noChangeArrowheads="1"/>
        </xdr:cNvSpPr>
      </xdr:nvSpPr>
      <xdr:spPr bwMode="auto">
        <a:xfrm>
          <a:off x="2562087" y="274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santaretail.by,Vasilevskaya.Karina@santa.by" TargetMode="External"/><Relationship Id="rId3" Type="http://schemas.openxmlformats.org/officeDocument/2006/relationships/hyperlink" Target="https://www.instagram.com/evrooptby/;https:/vk.com/evrooptby;https:/www.facebook.com/evrooptstores/" TargetMode="External"/><Relationship Id="rId7" Type="http://schemas.openxmlformats.org/officeDocument/2006/relationships/hyperlink" Target="mailto:info@eurotorg.by" TargetMode="External"/><Relationship Id="rId2" Type="http://schemas.openxmlformats.org/officeDocument/2006/relationships/hyperlink" Target="https://www.instagram.com/kopeechka_dobronom/;https:/www.tiktok.com/@kopeechka_dobronom;https:/vk.com/kopeechka_dobronom" TargetMode="External"/><Relationship Id="rId1" Type="http://schemas.openxmlformats.org/officeDocument/2006/relationships/hyperlink" Target="https://www.instagram.com/miniso_by/?hl=ru;https://vk.com/miniso.belarus;https://www.facebook.com/miniso.bel" TargetMode="External"/><Relationship Id="rId6" Type="http://schemas.openxmlformats.org/officeDocument/2006/relationships/hyperlink" Target="mailto:7000@dobronom.b;info@dobronom.by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info@miniso.b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santaretail.by/;https:/www.facebook.com/santaretail.by/;https:/vk.com/santaretail" TargetMode="External"/><Relationship Id="rId9" Type="http://schemas.openxmlformats.org/officeDocument/2006/relationships/hyperlink" Target="mailto:inform@letoile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AAA8-7D30-448D-BF79-2B1CB7DDE7A2}">
  <sheetPr>
    <tabColor theme="9" tint="0.59999389629810485"/>
  </sheetPr>
  <dimension ref="A1:AD196"/>
  <sheetViews>
    <sheetView showGridLines="0" tabSelected="1" zoomScale="75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10.83203125" defaultRowHeight="15" x14ac:dyDescent="0.2"/>
  <cols>
    <col min="1" max="1" width="4.83203125" style="56" customWidth="1"/>
    <col min="2" max="2" width="8.6640625" style="35" customWidth="1"/>
    <col min="3" max="3" width="20.1640625" style="31" customWidth="1"/>
    <col min="4" max="4" width="36.1640625" style="41" customWidth="1"/>
    <col min="5" max="5" width="16.1640625" style="42" customWidth="1"/>
    <col min="6" max="6" width="17.33203125" style="35" customWidth="1"/>
    <col min="7" max="8" width="18.5" style="35" customWidth="1"/>
    <col min="9" max="10" width="18.5" style="41" customWidth="1"/>
    <col min="11" max="11" width="18.5" style="35" customWidth="1"/>
    <col min="12" max="12" width="18.83203125" style="35" customWidth="1"/>
    <col min="13" max="13" width="20.1640625" style="41" customWidth="1"/>
    <col min="14" max="14" width="39" style="35" customWidth="1"/>
    <col min="15" max="15" width="17.33203125" style="43" customWidth="1"/>
    <col min="16" max="16" width="17.5" style="35" customWidth="1"/>
    <col min="17" max="17" width="29.5" style="31" customWidth="1"/>
    <col min="18" max="18" width="29.1640625" style="54" customWidth="1"/>
    <col min="19" max="19" width="10.83203125" style="54" customWidth="1"/>
    <col min="20" max="20" width="16.1640625" style="44" customWidth="1"/>
    <col min="21" max="21" width="12.33203125" style="45" customWidth="1"/>
    <col min="22" max="22" width="34" style="35" customWidth="1"/>
    <col min="23" max="23" width="34.1640625" style="41" customWidth="1"/>
    <col min="24" max="24" width="13.5" style="35" customWidth="1"/>
    <col min="25" max="25" width="22.83203125" style="35" customWidth="1"/>
    <col min="26" max="26" width="13.33203125" style="35" customWidth="1"/>
    <col min="27" max="27" width="12.33203125" style="35" customWidth="1"/>
    <col min="28" max="29" width="15.83203125" style="49" customWidth="1"/>
    <col min="30" max="30" width="15.83203125" style="47" customWidth="1"/>
    <col min="31" max="16384" width="10.83203125" style="54"/>
  </cols>
  <sheetData>
    <row r="1" spans="1:30" s="52" customFormat="1" ht="77" customHeight="1" x14ac:dyDescent="0.2">
      <c r="A1" s="51" t="s">
        <v>0</v>
      </c>
      <c r="B1" s="51" t="s">
        <v>1</v>
      </c>
      <c r="C1" s="51" t="s">
        <v>48</v>
      </c>
      <c r="D1" s="61" t="s">
        <v>2</v>
      </c>
      <c r="E1" s="61" t="s">
        <v>18</v>
      </c>
      <c r="F1" s="51" t="s">
        <v>3</v>
      </c>
      <c r="G1" s="62" t="s">
        <v>4</v>
      </c>
      <c r="H1" s="63" t="s">
        <v>93</v>
      </c>
      <c r="I1" s="63" t="s">
        <v>27</v>
      </c>
      <c r="J1" s="63" t="s">
        <v>28</v>
      </c>
      <c r="K1" s="63" t="s">
        <v>29</v>
      </c>
      <c r="L1" s="1" t="s">
        <v>5</v>
      </c>
      <c r="M1" s="2" t="s">
        <v>15</v>
      </c>
      <c r="N1" s="51" t="s">
        <v>6</v>
      </c>
      <c r="O1" s="61" t="s">
        <v>7</v>
      </c>
      <c r="P1" s="51" t="s">
        <v>8</v>
      </c>
      <c r="Q1" s="51" t="s">
        <v>9</v>
      </c>
      <c r="R1" s="51" t="s">
        <v>92</v>
      </c>
      <c r="S1" s="64" t="s">
        <v>16</v>
      </c>
      <c r="T1" s="65" t="s">
        <v>94</v>
      </c>
      <c r="U1" s="66" t="s">
        <v>16</v>
      </c>
      <c r="V1" s="51" t="s">
        <v>17</v>
      </c>
      <c r="W1" s="51" t="s">
        <v>10</v>
      </c>
      <c r="X1" s="67" t="s">
        <v>11</v>
      </c>
      <c r="Y1" s="51" t="s">
        <v>12</v>
      </c>
      <c r="Z1" s="62" t="s">
        <v>13</v>
      </c>
      <c r="AA1" s="63" t="s">
        <v>14</v>
      </c>
      <c r="AB1" s="3" t="s">
        <v>83</v>
      </c>
      <c r="AC1" s="57" t="s">
        <v>84</v>
      </c>
      <c r="AD1" s="3" t="s">
        <v>85</v>
      </c>
    </row>
    <row r="2" spans="1:30" ht="35" customHeight="1" x14ac:dyDescent="0.2">
      <c r="A2" s="4">
        <v>1</v>
      </c>
      <c r="B2" s="5" t="s">
        <v>22</v>
      </c>
      <c r="C2" s="6" t="e" vm="1">
        <v>#VALUE!</v>
      </c>
      <c r="D2" s="7" t="s">
        <v>42</v>
      </c>
      <c r="E2" s="8" t="s">
        <v>41</v>
      </c>
      <c r="F2" s="5" t="s">
        <v>24</v>
      </c>
      <c r="G2" s="9" t="s">
        <v>62</v>
      </c>
      <c r="H2" s="10" t="s">
        <v>37</v>
      </c>
      <c r="I2" s="11" t="s">
        <v>45</v>
      </c>
      <c r="J2" s="12" t="s">
        <v>38</v>
      </c>
      <c r="K2" s="13" t="s">
        <v>35</v>
      </c>
      <c r="L2" s="14" t="s">
        <v>19</v>
      </c>
      <c r="M2" s="15" t="s">
        <v>40</v>
      </c>
      <c r="N2" s="5" t="s">
        <v>43</v>
      </c>
      <c r="O2" s="16" t="s">
        <v>101</v>
      </c>
      <c r="P2" s="20" t="s">
        <v>44</v>
      </c>
      <c r="Q2" s="17" t="s">
        <v>61</v>
      </c>
      <c r="R2" s="53"/>
      <c r="S2" s="53"/>
      <c r="T2" s="18">
        <v>783</v>
      </c>
      <c r="U2" s="68">
        <f>5*34+87*2.5+764*0.35</f>
        <v>654.9</v>
      </c>
      <c r="V2" s="5" t="s">
        <v>59</v>
      </c>
      <c r="W2" s="19" t="s">
        <v>36</v>
      </c>
      <c r="X2" s="25" t="s">
        <v>66</v>
      </c>
      <c r="Y2" s="5" t="s">
        <v>66</v>
      </c>
      <c r="Z2" s="5"/>
      <c r="AA2" s="24"/>
      <c r="AB2" s="59" t="s">
        <v>99</v>
      </c>
      <c r="AC2" s="21" t="s">
        <v>100</v>
      </c>
      <c r="AD2" s="21" t="s">
        <v>64</v>
      </c>
    </row>
    <row r="3" spans="1:30" ht="35" customHeight="1" x14ac:dyDescent="0.2">
      <c r="A3" s="4">
        <v>2</v>
      </c>
      <c r="B3" s="5" t="s">
        <v>22</v>
      </c>
      <c r="C3" s="19" t="e" vm="2">
        <v>#VALUE!</v>
      </c>
      <c r="D3" s="25" t="s">
        <v>32</v>
      </c>
      <c r="E3" s="26">
        <v>191178504</v>
      </c>
      <c r="F3" s="23" t="s">
        <v>21</v>
      </c>
      <c r="G3" s="27" t="s">
        <v>25</v>
      </c>
      <c r="H3" s="10" t="s">
        <v>37</v>
      </c>
      <c r="I3" s="11" t="s">
        <v>39</v>
      </c>
      <c r="J3" s="12" t="s">
        <v>38</v>
      </c>
      <c r="K3" s="13" t="s">
        <v>35</v>
      </c>
      <c r="L3" s="14" t="s">
        <v>23</v>
      </c>
      <c r="M3" s="15" t="s">
        <v>31</v>
      </c>
      <c r="N3" s="5" t="s">
        <v>33</v>
      </c>
      <c r="O3" s="16" t="s">
        <v>30</v>
      </c>
      <c r="P3" s="20" t="s">
        <v>34</v>
      </c>
      <c r="Q3" s="17" t="s">
        <v>95</v>
      </c>
      <c r="R3" s="18">
        <f>114+136+141+95+291+136</f>
        <v>913</v>
      </c>
      <c r="S3" s="28">
        <f>R3*0.15</f>
        <v>136.94999999999999</v>
      </c>
      <c r="T3" s="18">
        <v>962</v>
      </c>
      <c r="U3" s="28">
        <f>T3*0.15</f>
        <v>144.29999999999998</v>
      </c>
      <c r="V3" s="5" t="s">
        <v>59</v>
      </c>
      <c r="W3" s="19" t="s">
        <v>36</v>
      </c>
      <c r="X3" s="25" t="s">
        <v>66</v>
      </c>
      <c r="Y3" s="5" t="s">
        <v>66</v>
      </c>
      <c r="Z3" s="5"/>
      <c r="AA3" s="5"/>
      <c r="AB3" s="21" t="s">
        <v>96</v>
      </c>
      <c r="AC3" s="21" t="s">
        <v>97</v>
      </c>
      <c r="AD3" s="21" t="s">
        <v>98</v>
      </c>
    </row>
    <row r="4" spans="1:30" ht="35" customHeight="1" x14ac:dyDescent="0.2">
      <c r="A4" s="4">
        <v>3</v>
      </c>
      <c r="B4" s="24" t="s">
        <v>22</v>
      </c>
      <c r="C4" s="19" t="e" vm="3">
        <v>#VALUE!</v>
      </c>
      <c r="D4" s="7" t="s">
        <v>53</v>
      </c>
      <c r="E4" s="8" t="s">
        <v>50</v>
      </c>
      <c r="F4" s="5" t="s">
        <v>26</v>
      </c>
      <c r="G4" s="9"/>
      <c r="H4" s="10" t="s">
        <v>37</v>
      </c>
      <c r="I4" s="11" t="s">
        <v>45</v>
      </c>
      <c r="J4" s="12" t="s">
        <v>38</v>
      </c>
      <c r="K4" s="13" t="s">
        <v>35</v>
      </c>
      <c r="L4" s="14" t="s">
        <v>20</v>
      </c>
      <c r="M4" s="15" t="s">
        <v>52</v>
      </c>
      <c r="N4" s="5" t="s">
        <v>51</v>
      </c>
      <c r="O4" s="16" t="s">
        <v>58</v>
      </c>
      <c r="P4" s="70" t="s">
        <v>102</v>
      </c>
      <c r="Q4" s="17" t="s">
        <v>64</v>
      </c>
      <c r="R4" s="7">
        <v>265</v>
      </c>
      <c r="S4" s="7">
        <f>R4*0.5</f>
        <v>132.5</v>
      </c>
      <c r="T4" s="18">
        <v>275</v>
      </c>
      <c r="U4" s="68">
        <f>T4*0.5</f>
        <v>137.5</v>
      </c>
      <c r="V4" s="5" t="s">
        <v>59</v>
      </c>
      <c r="W4" s="19" t="s">
        <v>36</v>
      </c>
      <c r="X4" s="25" t="s">
        <v>66</v>
      </c>
      <c r="Y4" s="5" t="s">
        <v>66</v>
      </c>
      <c r="Z4" s="9"/>
      <c r="AA4" s="22"/>
      <c r="AB4" s="21" t="s">
        <v>64</v>
      </c>
      <c r="AC4" s="58" t="s">
        <v>64</v>
      </c>
      <c r="AD4" s="21" t="s">
        <v>64</v>
      </c>
    </row>
    <row r="5" spans="1:30" ht="34" customHeight="1" x14ac:dyDescent="0.2">
      <c r="A5" s="4">
        <v>66</v>
      </c>
      <c r="B5" s="5" t="s">
        <v>47</v>
      </c>
      <c r="C5" s="19" t="e" vm="4">
        <v>#VALUE!</v>
      </c>
      <c r="D5" s="25" t="s">
        <v>68</v>
      </c>
      <c r="E5" s="26" t="s">
        <v>69</v>
      </c>
      <c r="F5" s="23" t="s">
        <v>67</v>
      </c>
      <c r="G5" s="9"/>
      <c r="H5" s="36" t="s">
        <v>46</v>
      </c>
      <c r="I5" s="12" t="s">
        <v>55</v>
      </c>
      <c r="J5" s="50" t="s">
        <v>60</v>
      </c>
      <c r="K5" s="13" t="s">
        <v>35</v>
      </c>
      <c r="L5" s="14" t="s">
        <v>70</v>
      </c>
      <c r="M5" s="32" t="s">
        <v>74</v>
      </c>
      <c r="N5" s="5" t="s">
        <v>71</v>
      </c>
      <c r="O5" s="16" t="s">
        <v>72</v>
      </c>
      <c r="P5" s="20" t="s">
        <v>73</v>
      </c>
      <c r="Q5" s="29" t="s">
        <v>64</v>
      </c>
      <c r="R5" s="53"/>
      <c r="S5" s="53"/>
      <c r="T5" s="30">
        <v>8</v>
      </c>
      <c r="U5" s="28">
        <v>4</v>
      </c>
      <c r="V5" s="5" t="s">
        <v>86</v>
      </c>
      <c r="W5" s="5" t="s">
        <v>87</v>
      </c>
      <c r="X5" s="23" t="s">
        <v>70</v>
      </c>
      <c r="Y5" s="25" t="s">
        <v>60</v>
      </c>
      <c r="Z5" s="5" t="s">
        <v>65</v>
      </c>
      <c r="AA5" s="5" t="s">
        <v>88</v>
      </c>
      <c r="AB5" s="21" t="s">
        <v>64</v>
      </c>
      <c r="AC5" s="21" t="s">
        <v>64</v>
      </c>
      <c r="AD5" s="21" t="s">
        <v>64</v>
      </c>
    </row>
    <row r="6" spans="1:30" ht="38" customHeight="1" x14ac:dyDescent="0.2">
      <c r="A6" s="4">
        <v>123</v>
      </c>
      <c r="B6" s="5" t="s">
        <v>56</v>
      </c>
      <c r="C6" s="55" t="e" vm="5">
        <v>#VALUE!</v>
      </c>
      <c r="D6" s="12" t="s">
        <v>79</v>
      </c>
      <c r="E6" s="40" t="s">
        <v>81</v>
      </c>
      <c r="F6" s="10" t="s">
        <v>75</v>
      </c>
      <c r="G6" s="38"/>
      <c r="H6" s="36" t="s">
        <v>37</v>
      </c>
      <c r="I6" s="22" t="s">
        <v>49</v>
      </c>
      <c r="J6" s="12" t="s">
        <v>57</v>
      </c>
      <c r="K6" s="13" t="s">
        <v>35</v>
      </c>
      <c r="L6" s="14" t="s">
        <v>82</v>
      </c>
      <c r="M6" s="32" t="s">
        <v>78</v>
      </c>
      <c r="N6" s="5" t="s">
        <v>80</v>
      </c>
      <c r="O6" s="37" t="s">
        <v>77</v>
      </c>
      <c r="P6" s="39" t="s">
        <v>76</v>
      </c>
      <c r="Q6" s="33" t="s">
        <v>64</v>
      </c>
      <c r="R6" s="53"/>
      <c r="S6" s="53"/>
      <c r="T6" s="34">
        <v>7</v>
      </c>
      <c r="U6" s="28">
        <f>T6*0.05</f>
        <v>0.35000000000000003</v>
      </c>
      <c r="V6" s="5" t="s">
        <v>54</v>
      </c>
      <c r="W6" s="5" t="s">
        <v>89</v>
      </c>
      <c r="X6" s="5" t="s">
        <v>91</v>
      </c>
      <c r="Y6" s="22" t="s">
        <v>57</v>
      </c>
      <c r="Z6" s="5" t="s">
        <v>63</v>
      </c>
      <c r="AA6" s="69" t="s">
        <v>90</v>
      </c>
      <c r="AB6" s="21" t="s">
        <v>64</v>
      </c>
      <c r="AC6" s="21" t="s">
        <v>64</v>
      </c>
      <c r="AD6" s="21" t="s">
        <v>64</v>
      </c>
    </row>
    <row r="7" spans="1:30" x14ac:dyDescent="0.2">
      <c r="AB7" s="46"/>
      <c r="AC7" s="46"/>
      <c r="AD7" s="46"/>
    </row>
    <row r="8" spans="1:30" x14ac:dyDescent="0.2">
      <c r="AB8" s="46"/>
      <c r="AC8" s="46"/>
      <c r="AD8" s="46"/>
    </row>
    <row r="9" spans="1:30" x14ac:dyDescent="0.2">
      <c r="AB9" s="46"/>
      <c r="AC9" s="46"/>
      <c r="AD9" s="46"/>
    </row>
    <row r="10" spans="1:30" x14ac:dyDescent="0.2">
      <c r="AB10" s="46"/>
      <c r="AC10" s="46"/>
      <c r="AD10" s="46"/>
    </row>
    <row r="11" spans="1:30" x14ac:dyDescent="0.2">
      <c r="AB11" s="46"/>
      <c r="AC11" s="46"/>
      <c r="AD11" s="46"/>
    </row>
    <row r="12" spans="1:30" x14ac:dyDescent="0.2">
      <c r="AB12" s="46"/>
      <c r="AC12" s="46"/>
      <c r="AD12" s="46"/>
    </row>
    <row r="13" spans="1:30" x14ac:dyDescent="0.2">
      <c r="AB13" s="46"/>
      <c r="AC13" s="46"/>
      <c r="AD13" s="46"/>
    </row>
    <row r="14" spans="1:30" x14ac:dyDescent="0.2">
      <c r="AB14" s="46"/>
      <c r="AC14" s="46"/>
      <c r="AD14" s="46"/>
    </row>
    <row r="15" spans="1:30" x14ac:dyDescent="0.2">
      <c r="AB15" s="47"/>
      <c r="AC15" s="47"/>
      <c r="AD15" s="46"/>
    </row>
    <row r="16" spans="1:30" x14ac:dyDescent="0.2">
      <c r="AB16" s="46"/>
      <c r="AC16" s="46"/>
      <c r="AD16" s="46"/>
    </row>
    <row r="17" spans="28:30" x14ac:dyDescent="0.2">
      <c r="AB17" s="46"/>
      <c r="AC17" s="46"/>
      <c r="AD17" s="46"/>
    </row>
    <row r="18" spans="28:30" x14ac:dyDescent="0.2">
      <c r="AB18" s="46"/>
      <c r="AC18" s="46"/>
      <c r="AD18" s="46"/>
    </row>
    <row r="19" spans="28:30" x14ac:dyDescent="0.2">
      <c r="AB19" s="46"/>
      <c r="AC19" s="46"/>
      <c r="AD19" s="46"/>
    </row>
    <row r="20" spans="28:30" x14ac:dyDescent="0.2">
      <c r="AB20" s="46"/>
      <c r="AC20" s="46"/>
      <c r="AD20" s="46"/>
    </row>
    <row r="21" spans="28:30" x14ac:dyDescent="0.2">
      <c r="AB21" s="46"/>
      <c r="AC21" s="46"/>
      <c r="AD21" s="46"/>
    </row>
    <row r="22" spans="28:30" x14ac:dyDescent="0.2">
      <c r="AB22" s="46"/>
      <c r="AC22" s="46"/>
      <c r="AD22" s="46"/>
    </row>
    <row r="23" spans="28:30" x14ac:dyDescent="0.2">
      <c r="AB23" s="46"/>
      <c r="AC23" s="46"/>
      <c r="AD23" s="46"/>
    </row>
    <row r="24" spans="28:30" x14ac:dyDescent="0.2">
      <c r="AB24" s="46"/>
      <c r="AC24" s="46"/>
      <c r="AD24" s="46"/>
    </row>
    <row r="25" spans="28:30" x14ac:dyDescent="0.2">
      <c r="AB25" s="46"/>
      <c r="AC25" s="46"/>
      <c r="AD25" s="46"/>
    </row>
    <row r="26" spans="28:30" x14ac:dyDescent="0.2">
      <c r="AB26" s="46"/>
      <c r="AC26" s="46"/>
      <c r="AD26" s="46"/>
    </row>
    <row r="27" spans="28:30" x14ac:dyDescent="0.2">
      <c r="AB27" s="60"/>
      <c r="AC27" s="46"/>
      <c r="AD27" s="46"/>
    </row>
    <row r="28" spans="28:30" x14ac:dyDescent="0.2">
      <c r="AB28" s="47"/>
      <c r="AC28" s="46"/>
      <c r="AD28" s="46"/>
    </row>
    <row r="29" spans="28:30" x14ac:dyDescent="0.2">
      <c r="AB29" s="48"/>
      <c r="AC29" s="46"/>
      <c r="AD29" s="46"/>
    </row>
    <row r="30" spans="28:30" x14ac:dyDescent="0.2">
      <c r="AB30" s="46"/>
      <c r="AC30" s="46"/>
    </row>
    <row r="31" spans="28:30" x14ac:dyDescent="0.2">
      <c r="AB31" s="46"/>
      <c r="AC31" s="46"/>
      <c r="AD31" s="46"/>
    </row>
    <row r="32" spans="28:30" x14ac:dyDescent="0.2">
      <c r="AB32" s="46"/>
      <c r="AC32" s="46"/>
      <c r="AD32" s="46"/>
    </row>
    <row r="33" spans="28:30" x14ac:dyDescent="0.2">
      <c r="AB33" s="46"/>
      <c r="AC33" s="46"/>
      <c r="AD33" s="46"/>
    </row>
    <row r="34" spans="28:30" x14ac:dyDescent="0.2">
      <c r="AB34" s="46"/>
      <c r="AC34" s="46"/>
    </row>
    <row r="35" spans="28:30" x14ac:dyDescent="0.2">
      <c r="AB35" s="46"/>
      <c r="AC35" s="46"/>
      <c r="AD35" s="46"/>
    </row>
    <row r="36" spans="28:30" x14ac:dyDescent="0.2">
      <c r="AB36" s="46"/>
      <c r="AC36" s="46"/>
      <c r="AD36" s="46"/>
    </row>
    <row r="37" spans="28:30" x14ac:dyDescent="0.2">
      <c r="AB37" s="46"/>
      <c r="AC37" s="46"/>
      <c r="AD37" s="46"/>
    </row>
    <row r="38" spans="28:30" x14ac:dyDescent="0.2">
      <c r="AB38" s="46"/>
      <c r="AC38" s="46"/>
      <c r="AD38" s="46"/>
    </row>
    <row r="39" spans="28:30" x14ac:dyDescent="0.2">
      <c r="AB39" s="46"/>
      <c r="AC39" s="46"/>
      <c r="AD39" s="46"/>
    </row>
    <row r="40" spans="28:30" x14ac:dyDescent="0.2">
      <c r="AB40" s="46"/>
      <c r="AC40" s="46"/>
      <c r="AD40" s="46"/>
    </row>
    <row r="41" spans="28:30" x14ac:dyDescent="0.2">
      <c r="AB41" s="47"/>
      <c r="AC41" s="47"/>
      <c r="AD41" s="46"/>
    </row>
    <row r="42" spans="28:30" x14ac:dyDescent="0.2">
      <c r="AB42" s="47"/>
      <c r="AC42" s="47"/>
      <c r="AD42" s="46"/>
    </row>
    <row r="43" spans="28:30" x14ac:dyDescent="0.2">
      <c r="AB43" s="46"/>
      <c r="AC43" s="46"/>
      <c r="AD43" s="46"/>
    </row>
    <row r="44" spans="28:30" x14ac:dyDescent="0.2">
      <c r="AB44" s="46"/>
      <c r="AC44" s="46"/>
      <c r="AD44" s="46"/>
    </row>
    <row r="45" spans="28:30" x14ac:dyDescent="0.2">
      <c r="AB45" s="46"/>
      <c r="AC45" s="46"/>
      <c r="AD45" s="46"/>
    </row>
    <row r="46" spans="28:30" x14ac:dyDescent="0.2">
      <c r="AB46" s="46"/>
      <c r="AC46" s="46"/>
      <c r="AD46" s="46"/>
    </row>
    <row r="47" spans="28:30" x14ac:dyDescent="0.2">
      <c r="AB47" s="46"/>
      <c r="AC47" s="46"/>
      <c r="AD47" s="46"/>
    </row>
    <row r="48" spans="28:30" x14ac:dyDescent="0.2">
      <c r="AB48" s="46"/>
      <c r="AC48" s="46"/>
      <c r="AD48" s="46"/>
    </row>
    <row r="49" spans="28:30" x14ac:dyDescent="0.2">
      <c r="AB49" s="46"/>
      <c r="AC49" s="46"/>
      <c r="AD49" s="46"/>
    </row>
    <row r="50" spans="28:30" x14ac:dyDescent="0.2">
      <c r="AB50" s="48"/>
      <c r="AC50" s="46"/>
      <c r="AD50" s="46"/>
    </row>
    <row r="51" spans="28:30" x14ac:dyDescent="0.2">
      <c r="AB51" s="46"/>
      <c r="AC51" s="46"/>
      <c r="AD51" s="46"/>
    </row>
    <row r="52" spans="28:30" x14ac:dyDescent="0.2">
      <c r="AB52" s="47"/>
      <c r="AC52" s="47"/>
      <c r="AD52" s="46"/>
    </row>
    <row r="53" spans="28:30" x14ac:dyDescent="0.2">
      <c r="AB53" s="46"/>
      <c r="AC53" s="46"/>
    </row>
    <row r="54" spans="28:30" x14ac:dyDescent="0.2">
      <c r="AB54" s="48"/>
      <c r="AC54" s="46"/>
      <c r="AD54" s="46"/>
    </row>
    <row r="55" spans="28:30" x14ac:dyDescent="0.2">
      <c r="AB55" s="46"/>
      <c r="AC55" s="46"/>
      <c r="AD55" s="46"/>
    </row>
    <row r="56" spans="28:30" x14ac:dyDescent="0.2">
      <c r="AB56" s="48"/>
      <c r="AC56" s="48"/>
      <c r="AD56" s="48"/>
    </row>
    <row r="57" spans="28:30" x14ac:dyDescent="0.2">
      <c r="AB57" s="47"/>
      <c r="AC57" s="47"/>
      <c r="AD57" s="46"/>
    </row>
    <row r="58" spans="28:30" x14ac:dyDescent="0.2">
      <c r="AB58" s="46"/>
      <c r="AC58" s="46"/>
      <c r="AD58" s="46"/>
    </row>
    <row r="59" spans="28:30" x14ac:dyDescent="0.2">
      <c r="AB59" s="46"/>
      <c r="AC59" s="46"/>
      <c r="AD59" s="46"/>
    </row>
    <row r="60" spans="28:30" x14ac:dyDescent="0.2">
      <c r="AB60" s="47"/>
      <c r="AC60" s="47"/>
      <c r="AD60" s="46"/>
    </row>
    <row r="61" spans="28:30" x14ac:dyDescent="0.2">
      <c r="AB61" s="46"/>
      <c r="AC61" s="46"/>
      <c r="AD61" s="46"/>
    </row>
    <row r="62" spans="28:30" x14ac:dyDescent="0.2">
      <c r="AB62" s="46"/>
      <c r="AC62" s="46"/>
      <c r="AD62" s="46"/>
    </row>
    <row r="63" spans="28:30" x14ac:dyDescent="0.2">
      <c r="AB63" s="46"/>
      <c r="AC63" s="46"/>
      <c r="AD63" s="46"/>
    </row>
    <row r="64" spans="28:30" x14ac:dyDescent="0.2">
      <c r="AB64" s="46"/>
      <c r="AC64" s="46"/>
      <c r="AD64" s="46"/>
    </row>
    <row r="65" spans="28:30" x14ac:dyDescent="0.2">
      <c r="AB65" s="46"/>
      <c r="AC65" s="46"/>
    </row>
    <row r="66" spans="28:30" x14ac:dyDescent="0.2">
      <c r="AB66" s="46"/>
      <c r="AC66" s="46"/>
      <c r="AD66" s="46"/>
    </row>
    <row r="67" spans="28:30" x14ac:dyDescent="0.2">
      <c r="AB67" s="46"/>
      <c r="AC67" s="46"/>
      <c r="AD67" s="46"/>
    </row>
    <row r="68" spans="28:30" x14ac:dyDescent="0.2">
      <c r="AB68" s="46"/>
      <c r="AC68" s="46"/>
      <c r="AD68" s="46"/>
    </row>
    <row r="69" spans="28:30" x14ac:dyDescent="0.2">
      <c r="AB69" s="46"/>
      <c r="AC69" s="46"/>
      <c r="AD69" s="46"/>
    </row>
    <row r="70" spans="28:30" x14ac:dyDescent="0.2">
      <c r="AB70" s="47"/>
      <c r="AC70" s="46"/>
      <c r="AD70" s="46"/>
    </row>
    <row r="71" spans="28:30" x14ac:dyDescent="0.2">
      <c r="AB71" s="46"/>
      <c r="AC71" s="46"/>
      <c r="AD71" s="46"/>
    </row>
    <row r="72" spans="28:30" x14ac:dyDescent="0.2">
      <c r="AB72" s="46"/>
      <c r="AC72" s="46"/>
      <c r="AD72" s="46"/>
    </row>
    <row r="73" spans="28:30" x14ac:dyDescent="0.2">
      <c r="AB73" s="46"/>
      <c r="AC73" s="46"/>
      <c r="AD73" s="46"/>
    </row>
    <row r="74" spans="28:30" x14ac:dyDescent="0.2">
      <c r="AB74" s="46"/>
      <c r="AC74" s="46"/>
      <c r="AD74" s="46"/>
    </row>
    <row r="75" spans="28:30" x14ac:dyDescent="0.2">
      <c r="AB75" s="46"/>
      <c r="AC75" s="46"/>
      <c r="AD75" s="46"/>
    </row>
    <row r="76" spans="28:30" x14ac:dyDescent="0.2">
      <c r="AB76" s="46"/>
      <c r="AC76" s="46"/>
      <c r="AD76" s="46"/>
    </row>
    <row r="77" spans="28:30" x14ac:dyDescent="0.2">
      <c r="AB77" s="46"/>
      <c r="AC77" s="46"/>
      <c r="AD77" s="46"/>
    </row>
    <row r="78" spans="28:30" x14ac:dyDescent="0.2">
      <c r="AB78" s="47"/>
      <c r="AC78" s="47"/>
      <c r="AD78" s="46"/>
    </row>
    <row r="79" spans="28:30" x14ac:dyDescent="0.2">
      <c r="AB79" s="46"/>
      <c r="AC79" s="46"/>
      <c r="AD79" s="46"/>
    </row>
    <row r="80" spans="28:30" x14ac:dyDescent="0.2">
      <c r="AB80" s="47"/>
      <c r="AC80" s="46"/>
      <c r="AD80" s="46"/>
    </row>
    <row r="81" spans="28:30" x14ac:dyDescent="0.2">
      <c r="AB81" s="48"/>
      <c r="AC81" s="46"/>
      <c r="AD81" s="46"/>
    </row>
    <row r="82" spans="28:30" x14ac:dyDescent="0.2">
      <c r="AB82" s="47"/>
      <c r="AC82" s="46"/>
      <c r="AD82" s="46"/>
    </row>
    <row r="83" spans="28:30" x14ac:dyDescent="0.2">
      <c r="AB83" s="46"/>
      <c r="AC83" s="46"/>
      <c r="AD83" s="46"/>
    </row>
    <row r="84" spans="28:30" x14ac:dyDescent="0.2">
      <c r="AB84" s="46"/>
      <c r="AC84" s="46"/>
      <c r="AD84" s="46"/>
    </row>
    <row r="85" spans="28:30" x14ac:dyDescent="0.2">
      <c r="AB85" s="46"/>
      <c r="AC85" s="46"/>
      <c r="AD85" s="46"/>
    </row>
    <row r="86" spans="28:30" x14ac:dyDescent="0.2">
      <c r="AB86" s="46"/>
      <c r="AC86" s="46"/>
      <c r="AD86" s="46"/>
    </row>
    <row r="87" spans="28:30" x14ac:dyDescent="0.2">
      <c r="AB87" s="46"/>
      <c r="AC87" s="46"/>
      <c r="AD87" s="46"/>
    </row>
    <row r="88" spans="28:30" x14ac:dyDescent="0.2">
      <c r="AB88" s="46"/>
      <c r="AC88" s="46"/>
      <c r="AD88" s="46"/>
    </row>
    <row r="89" spans="28:30" x14ac:dyDescent="0.2">
      <c r="AB89" s="46"/>
      <c r="AC89" s="46"/>
      <c r="AD89" s="46"/>
    </row>
    <row r="90" spans="28:30" x14ac:dyDescent="0.2">
      <c r="AB90" s="46"/>
      <c r="AC90" s="46"/>
    </row>
    <row r="91" spans="28:30" x14ac:dyDescent="0.2">
      <c r="AB91" s="46"/>
      <c r="AC91" s="46"/>
      <c r="AD91" s="46"/>
    </row>
    <row r="92" spans="28:30" x14ac:dyDescent="0.2">
      <c r="AB92" s="46"/>
      <c r="AC92" s="46"/>
      <c r="AD92" s="46"/>
    </row>
    <row r="93" spans="28:30" x14ac:dyDescent="0.2">
      <c r="AB93" s="46"/>
      <c r="AC93" s="46"/>
      <c r="AD93" s="46"/>
    </row>
    <row r="94" spans="28:30" x14ac:dyDescent="0.2">
      <c r="AB94" s="46"/>
      <c r="AC94" s="46"/>
      <c r="AD94" s="46"/>
    </row>
    <row r="95" spans="28:30" x14ac:dyDescent="0.2">
      <c r="AB95" s="46"/>
      <c r="AC95" s="46"/>
      <c r="AD95" s="46"/>
    </row>
    <row r="96" spans="28:30" x14ac:dyDescent="0.2">
      <c r="AB96" s="46"/>
      <c r="AC96" s="46"/>
    </row>
    <row r="97" spans="28:30" x14ac:dyDescent="0.2">
      <c r="AB97" s="46"/>
      <c r="AC97" s="46"/>
      <c r="AD97" s="46"/>
    </row>
    <row r="98" spans="28:30" x14ac:dyDescent="0.2">
      <c r="AB98" s="46"/>
      <c r="AC98" s="46"/>
      <c r="AD98" s="46"/>
    </row>
    <row r="99" spans="28:30" x14ac:dyDescent="0.2">
      <c r="AB99" s="46"/>
      <c r="AC99" s="46"/>
      <c r="AD99" s="46"/>
    </row>
    <row r="100" spans="28:30" x14ac:dyDescent="0.2">
      <c r="AB100" s="46"/>
      <c r="AC100" s="46"/>
      <c r="AD100" s="46"/>
    </row>
    <row r="101" spans="28:30" x14ac:dyDescent="0.2">
      <c r="AB101" s="46"/>
      <c r="AC101" s="46"/>
      <c r="AD101" s="46"/>
    </row>
    <row r="102" spans="28:30" x14ac:dyDescent="0.2">
      <c r="AB102" s="46"/>
      <c r="AC102" s="46"/>
    </row>
    <row r="103" spans="28:30" x14ac:dyDescent="0.2">
      <c r="AB103" s="46"/>
      <c r="AC103" s="46"/>
      <c r="AD103" s="46"/>
    </row>
    <row r="104" spans="28:30" x14ac:dyDescent="0.2">
      <c r="AB104" s="46"/>
      <c r="AC104" s="46"/>
      <c r="AD104" s="46"/>
    </row>
    <row r="105" spans="28:30" x14ac:dyDescent="0.2">
      <c r="AB105" s="47"/>
      <c r="AC105" s="46"/>
      <c r="AD105" s="46"/>
    </row>
    <row r="106" spans="28:30" x14ac:dyDescent="0.2">
      <c r="AB106" s="46"/>
      <c r="AC106" s="46"/>
      <c r="AD106" s="46"/>
    </row>
    <row r="107" spans="28:30" x14ac:dyDescent="0.2">
      <c r="AB107" s="46"/>
      <c r="AC107" s="46"/>
      <c r="AD107" s="46"/>
    </row>
    <row r="108" spans="28:30" x14ac:dyDescent="0.2">
      <c r="AB108" s="46"/>
      <c r="AC108" s="46"/>
      <c r="AD108" s="46"/>
    </row>
    <row r="109" spans="28:30" x14ac:dyDescent="0.2">
      <c r="AB109" s="46"/>
      <c r="AC109" s="46"/>
      <c r="AD109" s="46"/>
    </row>
    <row r="110" spans="28:30" x14ac:dyDescent="0.2">
      <c r="AB110" s="46"/>
      <c r="AC110" s="46"/>
      <c r="AD110" s="46"/>
    </row>
    <row r="111" spans="28:30" x14ac:dyDescent="0.2">
      <c r="AB111" s="46"/>
      <c r="AC111" s="46"/>
      <c r="AD111" s="46"/>
    </row>
    <row r="112" spans="28:30" x14ac:dyDescent="0.2">
      <c r="AB112" s="46"/>
      <c r="AC112" s="46"/>
      <c r="AD112" s="46"/>
    </row>
    <row r="113" spans="28:30" x14ac:dyDescent="0.2">
      <c r="AB113" s="46"/>
      <c r="AC113" s="46"/>
      <c r="AD113" s="46"/>
    </row>
    <row r="114" spans="28:30" x14ac:dyDescent="0.2">
      <c r="AB114" s="46"/>
      <c r="AC114" s="46"/>
      <c r="AD114" s="46"/>
    </row>
    <row r="115" spans="28:30" x14ac:dyDescent="0.2">
      <c r="AB115" s="46"/>
      <c r="AC115" s="46"/>
      <c r="AD115" s="46"/>
    </row>
    <row r="116" spans="28:30" x14ac:dyDescent="0.2">
      <c r="AB116" s="46"/>
      <c r="AC116" s="46"/>
      <c r="AD116" s="46"/>
    </row>
    <row r="117" spans="28:30" x14ac:dyDescent="0.2">
      <c r="AB117" s="46"/>
      <c r="AC117" s="46"/>
      <c r="AD117" s="46"/>
    </row>
    <row r="118" spans="28:30" x14ac:dyDescent="0.2">
      <c r="AB118" s="46"/>
      <c r="AC118" s="46"/>
      <c r="AD118" s="46"/>
    </row>
    <row r="119" spans="28:30" x14ac:dyDescent="0.2">
      <c r="AB119" s="46"/>
      <c r="AC119" s="46"/>
      <c r="AD119" s="46"/>
    </row>
    <row r="120" spans="28:30" x14ac:dyDescent="0.2">
      <c r="AB120" s="46"/>
      <c r="AC120" s="46"/>
      <c r="AD120" s="46"/>
    </row>
    <row r="121" spans="28:30" x14ac:dyDescent="0.2">
      <c r="AB121" s="46"/>
      <c r="AC121" s="46"/>
      <c r="AD121" s="46"/>
    </row>
    <row r="122" spans="28:30" x14ac:dyDescent="0.2">
      <c r="AB122" s="46"/>
      <c r="AC122" s="46"/>
      <c r="AD122" s="46"/>
    </row>
    <row r="123" spans="28:30" x14ac:dyDescent="0.2">
      <c r="AB123" s="46"/>
      <c r="AC123" s="46"/>
      <c r="AD123" s="46"/>
    </row>
    <row r="124" spans="28:30" x14ac:dyDescent="0.2">
      <c r="AB124" s="46"/>
      <c r="AC124" s="46"/>
      <c r="AD124" s="46"/>
    </row>
    <row r="125" spans="28:30" x14ac:dyDescent="0.2">
      <c r="AB125" s="46"/>
      <c r="AC125" s="46"/>
      <c r="AD125" s="46"/>
    </row>
    <row r="126" spans="28:30" x14ac:dyDescent="0.2">
      <c r="AB126" s="46"/>
      <c r="AC126" s="46"/>
      <c r="AD126" s="46"/>
    </row>
    <row r="127" spans="28:30" x14ac:dyDescent="0.2">
      <c r="AB127" s="46"/>
      <c r="AC127" s="46"/>
      <c r="AD127" s="46"/>
    </row>
    <row r="128" spans="28:30" x14ac:dyDescent="0.2">
      <c r="AB128" s="46"/>
      <c r="AC128" s="46"/>
      <c r="AD128" s="46"/>
    </row>
    <row r="129" spans="28:30" x14ac:dyDescent="0.2">
      <c r="AB129" s="46"/>
      <c r="AC129" s="46"/>
      <c r="AD129" s="46"/>
    </row>
    <row r="130" spans="28:30" x14ac:dyDescent="0.2">
      <c r="AB130" s="60"/>
      <c r="AC130" s="46"/>
      <c r="AD130" s="46"/>
    </row>
    <row r="131" spans="28:30" x14ac:dyDescent="0.2">
      <c r="AB131" s="46"/>
      <c r="AC131" s="46"/>
      <c r="AD131" s="46"/>
    </row>
    <row r="132" spans="28:30" x14ac:dyDescent="0.2">
      <c r="AB132" s="46"/>
      <c r="AC132" s="46"/>
      <c r="AD132" s="46"/>
    </row>
    <row r="133" spans="28:30" x14ac:dyDescent="0.2">
      <c r="AB133" s="47"/>
      <c r="AC133" s="46"/>
      <c r="AD133" s="46"/>
    </row>
    <row r="134" spans="28:30" x14ac:dyDescent="0.2">
      <c r="AB134" s="46"/>
      <c r="AC134" s="46"/>
      <c r="AD134" s="46"/>
    </row>
    <row r="135" spans="28:30" x14ac:dyDescent="0.2">
      <c r="AB135" s="46"/>
      <c r="AC135" s="46"/>
      <c r="AD135" s="46"/>
    </row>
    <row r="136" spans="28:30" x14ac:dyDescent="0.2">
      <c r="AB136" s="46"/>
      <c r="AC136" s="46"/>
      <c r="AD136" s="46"/>
    </row>
    <row r="137" spans="28:30" x14ac:dyDescent="0.2">
      <c r="AB137" s="46"/>
      <c r="AC137" s="46"/>
      <c r="AD137" s="46"/>
    </row>
    <row r="138" spans="28:30" x14ac:dyDescent="0.2">
      <c r="AB138" s="46"/>
      <c r="AC138" s="46"/>
      <c r="AD138" s="46"/>
    </row>
    <row r="139" spans="28:30" x14ac:dyDescent="0.2">
      <c r="AB139" s="48"/>
      <c r="AC139" s="48"/>
      <c r="AD139" s="48"/>
    </row>
    <row r="140" spans="28:30" x14ac:dyDescent="0.2">
      <c r="AB140" s="46"/>
      <c r="AC140" s="46"/>
      <c r="AD140" s="46"/>
    </row>
    <row r="141" spans="28:30" x14ac:dyDescent="0.2">
      <c r="AB141" s="46"/>
      <c r="AC141" s="46"/>
      <c r="AD141" s="46"/>
    </row>
    <row r="142" spans="28:30" x14ac:dyDescent="0.2">
      <c r="AB142" s="46"/>
      <c r="AC142" s="46"/>
      <c r="AD142" s="46"/>
    </row>
    <row r="143" spans="28:30" x14ac:dyDescent="0.2">
      <c r="AB143" s="46"/>
      <c r="AC143" s="46"/>
      <c r="AD143" s="46"/>
    </row>
    <row r="144" spans="28:30" x14ac:dyDescent="0.2">
      <c r="AB144" s="46"/>
      <c r="AC144" s="46"/>
      <c r="AD144" s="46"/>
    </row>
    <row r="145" spans="28:30" x14ac:dyDescent="0.2">
      <c r="AB145" s="46"/>
      <c r="AC145" s="46"/>
      <c r="AD145" s="46"/>
    </row>
    <row r="146" spans="28:30" x14ac:dyDescent="0.2">
      <c r="AB146" s="46"/>
      <c r="AC146" s="46"/>
      <c r="AD146" s="46"/>
    </row>
    <row r="147" spans="28:30" x14ac:dyDescent="0.2">
      <c r="AB147" s="46"/>
      <c r="AC147" s="46"/>
      <c r="AD147" s="46"/>
    </row>
    <row r="148" spans="28:30" x14ac:dyDescent="0.2">
      <c r="AB148" s="46"/>
      <c r="AC148" s="46"/>
      <c r="AD148" s="46"/>
    </row>
    <row r="149" spans="28:30" x14ac:dyDescent="0.2">
      <c r="AB149" s="46"/>
      <c r="AC149" s="46"/>
      <c r="AD149" s="46"/>
    </row>
    <row r="150" spans="28:30" x14ac:dyDescent="0.2">
      <c r="AB150" s="46"/>
      <c r="AC150" s="46"/>
      <c r="AD150" s="46"/>
    </row>
    <row r="151" spans="28:30" x14ac:dyDescent="0.2">
      <c r="AB151" s="46"/>
      <c r="AC151" s="46"/>
      <c r="AD151" s="46"/>
    </row>
    <row r="152" spans="28:30" x14ac:dyDescent="0.2">
      <c r="AB152" s="46"/>
      <c r="AC152" s="46"/>
      <c r="AD152" s="46"/>
    </row>
    <row r="153" spans="28:30" x14ac:dyDescent="0.2">
      <c r="AB153" s="46"/>
      <c r="AC153" s="46"/>
      <c r="AD153" s="46"/>
    </row>
    <row r="154" spans="28:30" x14ac:dyDescent="0.2">
      <c r="AB154" s="46"/>
      <c r="AC154" s="46"/>
      <c r="AD154" s="46"/>
    </row>
    <row r="155" spans="28:30" x14ac:dyDescent="0.2">
      <c r="AB155" s="46"/>
      <c r="AC155" s="46"/>
      <c r="AD155" s="46"/>
    </row>
    <row r="156" spans="28:30" x14ac:dyDescent="0.2">
      <c r="AB156" s="46"/>
      <c r="AC156" s="46"/>
      <c r="AD156" s="46"/>
    </row>
    <row r="157" spans="28:30" x14ac:dyDescent="0.2">
      <c r="AB157" s="46"/>
      <c r="AC157" s="46"/>
      <c r="AD157" s="46"/>
    </row>
    <row r="158" spans="28:30" x14ac:dyDescent="0.2">
      <c r="AB158" s="46"/>
      <c r="AC158" s="46"/>
      <c r="AD158" s="46"/>
    </row>
    <row r="159" spans="28:30" x14ac:dyDescent="0.2">
      <c r="AB159" s="46"/>
      <c r="AC159" s="46"/>
      <c r="AD159" s="46"/>
    </row>
    <row r="160" spans="28:30" x14ac:dyDescent="0.2">
      <c r="AB160" s="46"/>
      <c r="AC160" s="46"/>
      <c r="AD160" s="46"/>
    </row>
    <row r="161" spans="28:30" x14ac:dyDescent="0.2">
      <c r="AB161" s="46"/>
      <c r="AC161" s="46"/>
      <c r="AD161" s="46"/>
    </row>
    <row r="162" spans="28:30" x14ac:dyDescent="0.2">
      <c r="AB162" s="46"/>
      <c r="AC162" s="46"/>
      <c r="AD162" s="46"/>
    </row>
    <row r="163" spans="28:30" x14ac:dyDescent="0.2">
      <c r="AB163" s="46"/>
      <c r="AC163" s="46"/>
      <c r="AD163" s="46"/>
    </row>
    <row r="164" spans="28:30" x14ac:dyDescent="0.2">
      <c r="AB164" s="46"/>
      <c r="AC164" s="46"/>
      <c r="AD164" s="46"/>
    </row>
    <row r="165" spans="28:30" x14ac:dyDescent="0.2">
      <c r="AB165" s="46"/>
      <c r="AC165" s="46"/>
      <c r="AD165" s="46"/>
    </row>
    <row r="166" spans="28:30" x14ac:dyDescent="0.2">
      <c r="AB166" s="46"/>
      <c r="AC166" s="46"/>
      <c r="AD166" s="46"/>
    </row>
    <row r="167" spans="28:30" x14ac:dyDescent="0.2">
      <c r="AB167" s="46"/>
      <c r="AC167" s="46"/>
      <c r="AD167" s="46"/>
    </row>
    <row r="168" spans="28:30" x14ac:dyDescent="0.2">
      <c r="AB168" s="46"/>
      <c r="AC168" s="46"/>
      <c r="AD168" s="46"/>
    </row>
    <row r="169" spans="28:30" x14ac:dyDescent="0.2">
      <c r="AB169" s="47"/>
      <c r="AC169" s="46"/>
      <c r="AD169" s="46"/>
    </row>
    <row r="170" spans="28:30" x14ac:dyDescent="0.2">
      <c r="AB170" s="46"/>
      <c r="AC170" s="46"/>
      <c r="AD170" s="46"/>
    </row>
    <row r="171" spans="28:30" x14ac:dyDescent="0.2">
      <c r="AB171" s="46"/>
      <c r="AC171" s="46"/>
      <c r="AD171" s="46"/>
    </row>
    <row r="172" spans="28:30" x14ac:dyDescent="0.2">
      <c r="AB172" s="46"/>
      <c r="AC172" s="46"/>
      <c r="AD172" s="46"/>
    </row>
    <row r="173" spans="28:30" x14ac:dyDescent="0.2">
      <c r="AB173" s="46"/>
      <c r="AC173" s="46"/>
      <c r="AD173" s="46"/>
    </row>
    <row r="174" spans="28:30" x14ac:dyDescent="0.2">
      <c r="AB174" s="46"/>
      <c r="AC174" s="46"/>
      <c r="AD174" s="46"/>
    </row>
    <row r="175" spans="28:30" x14ac:dyDescent="0.2">
      <c r="AB175" s="46"/>
      <c r="AC175" s="46"/>
      <c r="AD175" s="46"/>
    </row>
    <row r="176" spans="28:30" x14ac:dyDescent="0.2">
      <c r="AB176" s="46"/>
      <c r="AC176" s="46"/>
      <c r="AD176" s="46"/>
    </row>
    <row r="177" spans="28:30" x14ac:dyDescent="0.2">
      <c r="AB177" s="46"/>
      <c r="AC177" s="46"/>
      <c r="AD177" s="46"/>
    </row>
    <row r="178" spans="28:30" x14ac:dyDescent="0.2">
      <c r="AB178" s="46"/>
      <c r="AC178" s="46"/>
      <c r="AD178" s="46"/>
    </row>
    <row r="179" spans="28:30" x14ac:dyDescent="0.2">
      <c r="AB179" s="46"/>
      <c r="AC179" s="46"/>
      <c r="AD179" s="46"/>
    </row>
    <row r="180" spans="28:30" x14ac:dyDescent="0.2">
      <c r="AB180" s="47"/>
      <c r="AC180" s="46"/>
      <c r="AD180" s="46"/>
    </row>
    <row r="181" spans="28:30" x14ac:dyDescent="0.2">
      <c r="AB181" s="48"/>
      <c r="AC181" s="46"/>
      <c r="AD181" s="46"/>
    </row>
    <row r="182" spans="28:30" x14ac:dyDescent="0.2">
      <c r="AB182" s="46"/>
      <c r="AC182" s="46"/>
      <c r="AD182" s="46"/>
    </row>
    <row r="183" spans="28:30" x14ac:dyDescent="0.2">
      <c r="AB183" s="46"/>
      <c r="AC183" s="46"/>
    </row>
    <row r="184" spans="28:30" x14ac:dyDescent="0.2">
      <c r="AB184" s="46"/>
      <c r="AC184" s="46"/>
      <c r="AD184" s="46"/>
    </row>
    <row r="185" spans="28:30" x14ac:dyDescent="0.2">
      <c r="AB185" s="48"/>
      <c r="AC185" s="46"/>
      <c r="AD185" s="46"/>
    </row>
    <row r="186" spans="28:30" x14ac:dyDescent="0.2">
      <c r="AB186" s="46"/>
      <c r="AC186" s="46"/>
      <c r="AD186" s="46"/>
    </row>
    <row r="187" spans="28:30" x14ac:dyDescent="0.2">
      <c r="AB187" s="46"/>
      <c r="AC187" s="46"/>
    </row>
    <row r="188" spans="28:30" x14ac:dyDescent="0.2">
      <c r="AB188" s="48"/>
      <c r="AC188" s="46"/>
      <c r="AD188" s="46"/>
    </row>
    <row r="189" spans="28:30" x14ac:dyDescent="0.2">
      <c r="AB189" s="46"/>
      <c r="AC189" s="46"/>
      <c r="AD189" s="46"/>
    </row>
    <row r="190" spans="28:30" x14ac:dyDescent="0.2">
      <c r="AB190" s="46"/>
      <c r="AC190" s="46"/>
      <c r="AD190" s="46"/>
    </row>
    <row r="191" spans="28:30" x14ac:dyDescent="0.2">
      <c r="AB191" s="48"/>
      <c r="AC191" s="46"/>
      <c r="AD191" s="46"/>
    </row>
    <row r="192" spans="28:30" x14ac:dyDescent="0.2">
      <c r="AB192" s="46"/>
      <c r="AC192" s="46"/>
      <c r="AD192" s="46"/>
    </row>
    <row r="193" spans="28:30" x14ac:dyDescent="0.2">
      <c r="AB193" s="46"/>
      <c r="AC193" s="46"/>
      <c r="AD193" s="46"/>
    </row>
    <row r="194" spans="28:30" x14ac:dyDescent="0.2">
      <c r="AB194" s="46"/>
      <c r="AC194" s="46"/>
      <c r="AD194" s="46"/>
    </row>
    <row r="195" spans="28:30" x14ac:dyDescent="0.2">
      <c r="AB195" s="46"/>
      <c r="AC195" s="46"/>
      <c r="AD195" s="46"/>
    </row>
    <row r="196" spans="28:30" x14ac:dyDescent="0.2">
      <c r="AB196" s="46"/>
      <c r="AC196" s="46"/>
      <c r="AD196" s="46"/>
    </row>
  </sheetData>
  <autoFilter ref="A1:AD6" xr:uid="{77D4AAA8-7D30-448D-BF79-2B1CB7DDE7A2}">
    <sortState xmlns:xlrd2="http://schemas.microsoft.com/office/spreadsheetml/2017/richdata2" ref="A2:AD6">
      <sortCondition descending="1" ref="U1:U6"/>
    </sortState>
  </autoFilter>
  <phoneticPr fontId="4" type="noConversion"/>
  <hyperlinks>
    <hyperlink ref="M6" r:id="rId1" xr:uid="{82B2BDE0-00F3-E94F-B009-D0F9C52EB0B2}"/>
    <hyperlink ref="M3" r:id="rId2" xr:uid="{DAACC2C6-2EBF-7A4A-8EFE-A52B56477EAB}"/>
    <hyperlink ref="M2" r:id="rId3" xr:uid="{F0D01377-09D3-D24F-AB82-225C00481583}"/>
    <hyperlink ref="M4" r:id="rId4" xr:uid="{2656A006-F919-C546-81B0-4EA194B57EF0}"/>
    <hyperlink ref="P6" r:id="rId5" xr:uid="{C8170A70-EB66-2D42-8C49-A26BD6064BE7}"/>
    <hyperlink ref="P3" r:id="rId6" xr:uid="{6B0DCA12-3F7C-F541-8B80-CC75BBC9C8D3}"/>
    <hyperlink ref="P2" r:id="rId7" xr:uid="{7AD1A389-00EE-E546-9869-9CC329FFBFC9}"/>
    <hyperlink ref="P4" r:id="rId8" xr:uid="{3FB08840-B1A7-054C-8C03-9E8CAD80A5DC}"/>
    <hyperlink ref="P5" r:id="rId9" xr:uid="{6C3B11E7-3BA9-9441-87A9-01232823D5CD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Kirill Fediakov</cp:lastModifiedBy>
  <dcterms:created xsi:type="dcterms:W3CDTF">2015-06-05T18:17:20Z</dcterms:created>
  <dcterms:modified xsi:type="dcterms:W3CDTF">2026-06-15T09:53:24Z</dcterms:modified>
</cp:coreProperties>
</file>